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905" windowHeight="6450"/>
  </bookViews>
  <sheets>
    <sheet name="RESULTADO" sheetId="3" r:id="rId1"/>
    <sheet name="PRODUCTIVIDAD" sheetId="2" r:id="rId2"/>
    <sheet name="INVERSIÓN" sheetId="4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4" l="1"/>
  <c r="B22" i="4"/>
  <c r="B13" i="4"/>
  <c r="B9" i="4"/>
  <c r="B6" i="4"/>
  <c r="B23" i="4" l="1"/>
</calcChain>
</file>

<file path=xl/sharedStrings.xml><?xml version="1.0" encoding="utf-8"?>
<sst xmlns="http://schemas.openxmlformats.org/spreadsheetml/2006/main" count="129" uniqueCount="105">
  <si>
    <t>Descripción</t>
  </si>
  <si>
    <t>Unidades</t>
  </si>
  <si>
    <t>Rango inferior</t>
  </si>
  <si>
    <t>Rango superior</t>
  </si>
  <si>
    <t>Coste LAs</t>
  </si>
  <si>
    <t>E016</t>
  </si>
  <si>
    <t>nº usuarios</t>
  </si>
  <si>
    <t>E024</t>
  </si>
  <si>
    <t>CO34</t>
  </si>
  <si>
    <t>CO32</t>
  </si>
  <si>
    <t>kWh/año</t>
  </si>
  <si>
    <t>E001</t>
  </si>
  <si>
    <t>ktep/año</t>
  </si>
  <si>
    <t>E064</t>
  </si>
  <si>
    <t>nº visitas</t>
  </si>
  <si>
    <t>Superficie total suelo rehabilitado</t>
  </si>
  <si>
    <t>Ha</t>
  </si>
  <si>
    <t>E059</t>
  </si>
  <si>
    <t>nº personas</t>
  </si>
  <si>
    <t>LA1
LA2</t>
  </si>
  <si>
    <t>LA3
LA4</t>
  </si>
  <si>
    <t>LA3</t>
  </si>
  <si>
    <t>LA6</t>
  </si>
  <si>
    <t>LA5</t>
  </si>
  <si>
    <t>LA6
LA7</t>
  </si>
  <si>
    <t>LA8
LA9
LA10</t>
  </si>
  <si>
    <t>Línea de actuación</t>
  </si>
  <si>
    <t>Código
Indicador</t>
  </si>
  <si>
    <t>Indicador de resultado</t>
  </si>
  <si>
    <t>Identificador POCS</t>
  </si>
  <si>
    <t>OT</t>
  </si>
  <si>
    <t>Valor de referencia (8)</t>
  </si>
  <si>
    <t>Año de referencia (8)</t>
  </si>
  <si>
    <t>Nº de ciudades de más de 20.000 habitantes transformadas en Smart Cities</t>
  </si>
  <si>
    <t>R025B</t>
  </si>
  <si>
    <t>OT2</t>
  </si>
  <si>
    <t>Porcentaje del número de trámites y gestiones a través de Internet para empresas y ciudadanos sobre el total de trámites y gestiones en ciudades que cuentan con estrategias de desarrollo urbano integrado seleccionadas</t>
  </si>
  <si>
    <t>R023N</t>
  </si>
  <si>
    <t>Número de viajes en transporte público urbano en ciudades que cuentan con estrategias de desarrollo urbano seleccionadas.</t>
  </si>
  <si>
    <t>R045C</t>
  </si>
  <si>
    <t>OT4</t>
  </si>
  <si>
    <t>Consumo de energía final por la edificación, infraestructura y servicios públicos en áreas urbanas que cuentan con estrategias de desarrollo urbano integrado seleccionadas (Ktep/año)</t>
  </si>
  <si>
    <t>R045D</t>
  </si>
  <si>
    <t>No disponible</t>
  </si>
  <si>
    <t>Reducción del 4% ktep/año</t>
  </si>
  <si>
    <t>Número de visitantes atraídos por las ciudades que cuentan con estrategias de desarrollo urbano integrado seleccionadas</t>
  </si>
  <si>
    <t>R063L</t>
  </si>
  <si>
    <t>OT6</t>
  </si>
  <si>
    <t>Superficie de suelo urbano rehabilitada en ciudades que cuentan con estrategias de desarrollo urbano seleccionadas (Hectáreas)</t>
  </si>
  <si>
    <t>R065P</t>
  </si>
  <si>
    <t>Número de días al año en que se superan los límites admisibles de calidad del aire, en ciudades que cuentan con estrategias de desarrollo urbano integrado seleccionadas.</t>
  </si>
  <si>
    <t>R065N</t>
  </si>
  <si>
    <t>Porcentaje de personas con acceso a los servicios sociales de ámbito local ofertados, en ciudades que cuentan con estrategias de desarrollo urbano integrado seleccionadas.</t>
  </si>
  <si>
    <t>R098A</t>
  </si>
  <si>
    <t>OT9</t>
  </si>
  <si>
    <t>1. Administración cercana a la ciudadanía</t>
  </si>
  <si>
    <t>2. Nuevo modelo de gobernanza, participación real y open goberment</t>
  </si>
  <si>
    <t>3. Plan de activación de la eficiencia energética</t>
  </si>
  <si>
    <t>4. Itinerario multimodal entre Tíncer y San Matías</t>
  </si>
  <si>
    <t>5. Regeneración de los espacios arqueológicos del Barranco del Muerto</t>
  </si>
  <si>
    <t>6. Recuperación y regeneración ambiental de los parques del SAMT. Gestión integrada y mejora de la seguridad</t>
  </si>
  <si>
    <t>7. Rehabilitación del suelo urbano de la Montaña de Taco</t>
  </si>
  <si>
    <t>8. Dinamización del parque metropolitano de la Montaña de Taco</t>
  </si>
  <si>
    <t>9. Red de Centros Comunitarios</t>
  </si>
  <si>
    <t>10. Espacio Comercial Abierto</t>
  </si>
  <si>
    <t>Asistencia Técnica</t>
  </si>
  <si>
    <t> OT99</t>
  </si>
  <si>
    <t>Comunicación</t>
  </si>
  <si>
    <t>TOTALES</t>
  </si>
  <si>
    <t>TOTAL OT2</t>
  </si>
  <si>
    <t>TOTAL OT6</t>
  </si>
  <si>
    <t>TOTAL OT9</t>
  </si>
  <si>
    <t>TOTAL OT4</t>
  </si>
  <si>
    <t>TOTAL OT99</t>
  </si>
  <si>
    <t>OT/</t>
  </si>
  <si>
    <t>OT2/LA1 Y LA2</t>
  </si>
  <si>
    <t>OT4/LA3 Y LA4</t>
  </si>
  <si>
    <t>OT6/LA5, LA6 Y LA7</t>
  </si>
  <si>
    <t>OT9/LA8, LA9 Y LA10</t>
  </si>
  <si>
    <t>E040</t>
  </si>
  <si>
    <t>Personas-año participando en labores de Gestión del Fondo FEDER 2014-2020, cuyo salario es cofinanciado con el Fondo FEDER</t>
  </si>
  <si>
    <t>E041</t>
  </si>
  <si>
    <t>Número de informes de control o seguimiento generados (Número)</t>
  </si>
  <si>
    <t>nºinformes</t>
  </si>
  <si>
    <t>IR1</t>
  </si>
  <si>
    <t>RAT1 – Logro de los hitos establecidos en el marco del rendimiento</t>
  </si>
  <si>
    <t>OT99</t>
  </si>
  <si>
    <t>Asistencia Técnica (AT)</t>
  </si>
  <si>
    <t>E043</t>
  </si>
  <si>
    <t>Acciones de Información y comunicaciones incluidas dentro del Plan de Comunicaciones de los Programas Operativos FEDER 2014-2020. (Número)</t>
  </si>
  <si>
    <t>nºacciones</t>
  </si>
  <si>
    <t>Reducción anual estimada de gases efecto invernadero (GEI)</t>
  </si>
  <si>
    <t>Reducción del consumo anual de energía primaria en edificios públicos</t>
  </si>
  <si>
    <t>Reducción del consumo de energía final en infraestructuras públicas o Empresas</t>
  </si>
  <si>
    <t>Superficie de edificios o lugares pertenecientes al patrimonio cultural, de uso principal no turístico, rehabilitados o mejorados</t>
  </si>
  <si>
    <t>C009</t>
  </si>
  <si>
    <t>Valor esperado 2023</t>
  </si>
  <si>
    <t>C022</t>
  </si>
  <si>
    <t>Usuarios que tienen acceso a servicios de
Administración electrónica</t>
  </si>
  <si>
    <t>Número de visitas previstas a lugares pertenecientes al patrimonio cultural y natural</t>
  </si>
  <si>
    <t>Personas beneficiadas por operaciones de regeneracion fisica, economica y social del entorno urbano</t>
  </si>
  <si>
    <t>INVERSIÓN PREVISTA POR LA</t>
  </si>
  <si>
    <t>Usuarios cubiertos por servicios públicos
electrónicos de Smart Cities</t>
  </si>
  <si>
    <r>
      <t>tCO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/año</t>
    </r>
  </si>
  <si>
    <r>
      <t>m</t>
    </r>
    <r>
      <rPr>
        <vertAlign val="superscript"/>
        <sz val="10"/>
        <color theme="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</si>
</sst>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vertAlign val="sub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readingOrder="1"/>
    </xf>
    <xf numFmtId="0" fontId="5" fillId="4" borderId="0" xfId="0" applyFont="1" applyFill="1" applyAlignment="1">
      <alignment horizontal="center" vertical="center" wrapText="1" readingOrder="1"/>
    </xf>
    <xf numFmtId="0" fontId="6" fillId="6" borderId="0" xfId="0" applyFont="1" applyFill="1" applyAlignment="1">
      <alignment horizontal="left" vertical="center" wrapText="1" readingOrder="1"/>
    </xf>
    <xf numFmtId="4" fontId="6" fillId="6" borderId="0" xfId="0" applyNumberFormat="1" applyFont="1" applyFill="1" applyAlignment="1">
      <alignment horizontal="center" vertical="center" wrapText="1" readingOrder="1"/>
    </xf>
    <xf numFmtId="0" fontId="6" fillId="6" borderId="0" xfId="0" applyFont="1" applyFill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 wrapText="1" readingOrder="1"/>
    </xf>
    <xf numFmtId="0" fontId="2" fillId="3" borderId="2" xfId="0" applyFont="1" applyFill="1" applyBorder="1" applyAlignment="1">
      <alignment horizontal="center" vertical="center" wrapText="1" readingOrder="1"/>
    </xf>
    <xf numFmtId="4" fontId="2" fillId="3" borderId="2" xfId="0" applyNumberFormat="1" applyFont="1" applyFill="1" applyBorder="1" applyAlignment="1">
      <alignment horizontal="center" vertical="center" wrapText="1" readingOrder="1"/>
    </xf>
    <xf numFmtId="0" fontId="9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 readingOrder="1"/>
    </xf>
    <xf numFmtId="0" fontId="2" fillId="3" borderId="2" xfId="0" applyFont="1" applyFill="1" applyBorder="1" applyAlignment="1">
      <alignment horizontal="left" vertical="center" wrapText="1" readingOrder="1"/>
    </xf>
    <xf numFmtId="4" fontId="2" fillId="5" borderId="2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Normal="100" workbookViewId="0">
      <selection activeCell="K7" sqref="K7"/>
    </sheetView>
  </sheetViews>
  <sheetFormatPr baseColWidth="10" defaultColWidth="10.85546875" defaultRowHeight="14.25" x14ac:dyDescent="0.25"/>
  <cols>
    <col min="1" max="1" width="16.5703125" style="11" customWidth="1"/>
    <col min="2" max="2" width="10.85546875" style="11"/>
    <col min="3" max="3" width="64.28515625" style="11" customWidth="1"/>
    <col min="4" max="5" width="0" style="11" hidden="1" customWidth="1"/>
    <col min="6" max="6" width="20.7109375" style="11" customWidth="1"/>
    <col min="7" max="16384" width="10.85546875" style="11"/>
  </cols>
  <sheetData>
    <row r="1" spans="1:7" ht="38.25" x14ac:dyDescent="0.25">
      <c r="A1" s="53" t="s">
        <v>74</v>
      </c>
      <c r="B1" s="53" t="s">
        <v>29</v>
      </c>
      <c r="C1" s="53" t="s">
        <v>28</v>
      </c>
      <c r="D1" s="53" t="s">
        <v>31</v>
      </c>
      <c r="E1" s="53" t="s">
        <v>32</v>
      </c>
      <c r="F1" s="54" t="s">
        <v>96</v>
      </c>
      <c r="G1" s="44"/>
    </row>
    <row r="2" spans="1:7" ht="25.5" x14ac:dyDescent="0.25">
      <c r="A2" s="64" t="s">
        <v>75</v>
      </c>
      <c r="B2" s="46" t="s">
        <v>34</v>
      </c>
      <c r="C2" s="47" t="s">
        <v>33</v>
      </c>
      <c r="D2" s="46">
        <v>0</v>
      </c>
      <c r="E2" s="46">
        <v>2015</v>
      </c>
      <c r="F2" s="46">
        <v>2</v>
      </c>
      <c r="G2" s="1"/>
    </row>
    <row r="3" spans="1:7" ht="51" x14ac:dyDescent="0.25">
      <c r="A3" s="64"/>
      <c r="B3" s="46" t="s">
        <v>37</v>
      </c>
      <c r="C3" s="47" t="s">
        <v>36</v>
      </c>
      <c r="D3" s="48">
        <v>0.13</v>
      </c>
      <c r="E3" s="46">
        <v>2016</v>
      </c>
      <c r="F3" s="48">
        <v>0.5</v>
      </c>
      <c r="G3" s="1"/>
    </row>
    <row r="4" spans="1:7" ht="25.5" x14ac:dyDescent="0.25">
      <c r="A4" s="64" t="s">
        <v>76</v>
      </c>
      <c r="B4" s="46" t="s">
        <v>39</v>
      </c>
      <c r="C4" s="47" t="s">
        <v>38</v>
      </c>
      <c r="D4" s="49">
        <v>1400000</v>
      </c>
      <c r="E4" s="46">
        <v>2015</v>
      </c>
      <c r="F4" s="49">
        <v>2000000</v>
      </c>
      <c r="G4" s="1"/>
    </row>
    <row r="5" spans="1:7" ht="38.25" x14ac:dyDescent="0.25">
      <c r="A5" s="64"/>
      <c r="B5" s="46" t="s">
        <v>42</v>
      </c>
      <c r="C5" s="47" t="s">
        <v>41</v>
      </c>
      <c r="D5" s="46" t="s">
        <v>43</v>
      </c>
      <c r="E5" s="46">
        <v>2008</v>
      </c>
      <c r="F5" s="46" t="s">
        <v>44</v>
      </c>
      <c r="G5" s="1"/>
    </row>
    <row r="6" spans="1:7" ht="25.5" x14ac:dyDescent="0.25">
      <c r="A6" s="64" t="s">
        <v>77</v>
      </c>
      <c r="B6" s="46" t="s">
        <v>46</v>
      </c>
      <c r="C6" s="47" t="s">
        <v>45</v>
      </c>
      <c r="D6" s="49">
        <v>235000</v>
      </c>
      <c r="E6" s="46">
        <v>2015</v>
      </c>
      <c r="F6" s="49">
        <v>250000</v>
      </c>
      <c r="G6" s="1"/>
    </row>
    <row r="7" spans="1:7" ht="25.5" x14ac:dyDescent="0.25">
      <c r="A7" s="64"/>
      <c r="B7" s="46" t="s">
        <v>49</v>
      </c>
      <c r="C7" s="47" t="s">
        <v>48</v>
      </c>
      <c r="D7" s="46">
        <v>0</v>
      </c>
      <c r="E7" s="46">
        <v>2015</v>
      </c>
      <c r="F7" s="46">
        <v>10</v>
      </c>
      <c r="G7" s="1"/>
    </row>
    <row r="8" spans="1:7" ht="23.1" customHeight="1" x14ac:dyDescent="0.25">
      <c r="A8" s="64"/>
      <c r="B8" s="45" t="s">
        <v>51</v>
      </c>
      <c r="C8" s="50" t="s">
        <v>50</v>
      </c>
      <c r="D8" s="45" t="s">
        <v>43</v>
      </c>
      <c r="E8" s="45">
        <v>2015</v>
      </c>
      <c r="F8" s="45">
        <v>0</v>
      </c>
      <c r="G8" s="1"/>
    </row>
    <row r="9" spans="1:7" x14ac:dyDescent="0.25">
      <c r="A9" s="64"/>
      <c r="B9" s="45"/>
      <c r="C9" s="50"/>
      <c r="D9" s="45"/>
      <c r="E9" s="45"/>
      <c r="F9" s="45"/>
      <c r="G9" s="1"/>
    </row>
    <row r="10" spans="1:7" x14ac:dyDescent="0.25">
      <c r="A10" s="64" t="s">
        <v>78</v>
      </c>
      <c r="B10" s="45" t="s">
        <v>53</v>
      </c>
      <c r="C10" s="50" t="s">
        <v>52</v>
      </c>
      <c r="D10" s="51">
        <v>0.08</v>
      </c>
      <c r="E10" s="45">
        <v>2015</v>
      </c>
      <c r="F10" s="51">
        <v>0.15</v>
      </c>
      <c r="G10" s="1"/>
    </row>
    <row r="11" spans="1:7" x14ac:dyDescent="0.25">
      <c r="A11" s="64"/>
      <c r="B11" s="45"/>
      <c r="C11" s="50"/>
      <c r="D11" s="51"/>
      <c r="E11" s="45"/>
      <c r="F11" s="51"/>
      <c r="G11" s="1"/>
    </row>
    <row r="12" spans="1:7" x14ac:dyDescent="0.25">
      <c r="A12" s="64"/>
      <c r="B12" s="45"/>
      <c r="C12" s="50"/>
      <c r="D12" s="51"/>
      <c r="E12" s="45"/>
      <c r="F12" s="51"/>
      <c r="G12" s="1"/>
    </row>
    <row r="13" spans="1:7" x14ac:dyDescent="0.25">
      <c r="A13" s="64"/>
      <c r="B13" s="45"/>
      <c r="C13" s="50"/>
      <c r="D13" s="51"/>
      <c r="E13" s="45"/>
      <c r="F13" s="51"/>
      <c r="G13" s="1"/>
    </row>
    <row r="14" spans="1:7" x14ac:dyDescent="0.25">
      <c r="A14" s="65" t="s">
        <v>86</v>
      </c>
      <c r="B14" s="46" t="s">
        <v>84</v>
      </c>
      <c r="C14" s="47" t="s">
        <v>85</v>
      </c>
      <c r="D14" s="46"/>
      <c r="E14" s="46"/>
      <c r="F14" s="48">
        <v>1</v>
      </c>
    </row>
    <row r="15" spans="1:7" x14ac:dyDescent="0.25">
      <c r="C15" s="52"/>
    </row>
    <row r="16" spans="1:7" x14ac:dyDescent="0.25">
      <c r="C16" s="52"/>
    </row>
    <row r="17" spans="3:3" x14ac:dyDescent="0.25">
      <c r="C17" s="52"/>
    </row>
  </sheetData>
  <mergeCells count="14">
    <mergeCell ref="E8:E9"/>
    <mergeCell ref="F8:F9"/>
    <mergeCell ref="C10:C13"/>
    <mergeCell ref="B10:B13"/>
    <mergeCell ref="A10:A13"/>
    <mergeCell ref="D10:D13"/>
    <mergeCell ref="E10:E13"/>
    <mergeCell ref="F10:F13"/>
    <mergeCell ref="D8:D9"/>
    <mergeCell ref="A2:A3"/>
    <mergeCell ref="A4:A5"/>
    <mergeCell ref="A6:A9"/>
    <mergeCell ref="C8:C9"/>
    <mergeCell ref="B8:B9"/>
  </mergeCells>
  <pageMargins left="0.7" right="0.7" top="0.75" bottom="0.75" header="0.3" footer="0.3"/>
  <pageSetup paperSize="9" scale="7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view="pageBreakPreview" zoomScale="60" zoomScaleNormal="100" workbookViewId="0">
      <selection activeCell="D22" sqref="D22"/>
    </sheetView>
  </sheetViews>
  <sheetFormatPr baseColWidth="10" defaultColWidth="10.85546875" defaultRowHeight="15" x14ac:dyDescent="0.25"/>
  <cols>
    <col min="1" max="1" width="10.85546875" style="11"/>
    <col min="2" max="2" width="27.85546875" style="41" customWidth="1"/>
    <col min="3" max="3" width="11.42578125" style="2" bestFit="1" customWidth="1"/>
    <col min="4" max="4" width="63.140625" style="2" bestFit="1" customWidth="1"/>
    <col min="5" max="5" width="10.85546875" style="2"/>
    <col min="6" max="6" width="22" style="2" customWidth="1"/>
    <col min="7" max="7" width="14.85546875" style="2" hidden="1" customWidth="1"/>
    <col min="8" max="8" width="12.5703125" style="2" hidden="1" customWidth="1"/>
    <col min="9" max="9" width="14.85546875" style="2" hidden="1" customWidth="1"/>
    <col min="10" max="10" width="15.5703125" style="2" hidden="1" customWidth="1"/>
    <col min="11" max="16384" width="10.85546875" style="2"/>
  </cols>
  <sheetData>
    <row r="1" spans="1:10" s="11" customFormat="1" ht="25.5" x14ac:dyDescent="0.25">
      <c r="A1" s="55"/>
      <c r="B1" s="56" t="s">
        <v>26</v>
      </c>
      <c r="C1" s="53" t="s">
        <v>27</v>
      </c>
      <c r="D1" s="56" t="s">
        <v>0</v>
      </c>
      <c r="E1" s="56" t="s">
        <v>1</v>
      </c>
      <c r="F1" s="57" t="s">
        <v>96</v>
      </c>
      <c r="G1" s="58"/>
      <c r="H1" s="8" t="s">
        <v>4</v>
      </c>
      <c r="I1" s="9" t="s">
        <v>2</v>
      </c>
      <c r="J1" s="10" t="s">
        <v>3</v>
      </c>
    </row>
    <row r="2" spans="1:10" ht="25.5" x14ac:dyDescent="0.25">
      <c r="A2" s="62" t="s">
        <v>35</v>
      </c>
      <c r="B2" s="12" t="s">
        <v>19</v>
      </c>
      <c r="C2" s="13" t="s">
        <v>5</v>
      </c>
      <c r="D2" s="14" t="s">
        <v>102</v>
      </c>
      <c r="E2" s="13" t="s">
        <v>6</v>
      </c>
      <c r="F2" s="15">
        <v>72500</v>
      </c>
      <c r="G2" s="16">
        <v>31.03448275862069</v>
      </c>
      <c r="H2" s="17">
        <v>2250000</v>
      </c>
      <c r="I2" s="13">
        <v>10</v>
      </c>
      <c r="J2" s="18">
        <v>370</v>
      </c>
    </row>
    <row r="3" spans="1:10" ht="25.5" x14ac:dyDescent="0.25">
      <c r="A3" s="62"/>
      <c r="B3" s="12" t="s">
        <v>19</v>
      </c>
      <c r="C3" s="13" t="s">
        <v>7</v>
      </c>
      <c r="D3" s="14" t="s">
        <v>98</v>
      </c>
      <c r="E3" s="13" t="s">
        <v>6</v>
      </c>
      <c r="F3" s="15">
        <v>120</v>
      </c>
      <c r="G3" s="16">
        <v>14000</v>
      </c>
      <c r="H3" s="17">
        <v>1400000</v>
      </c>
      <c r="I3" s="19">
        <v>1700</v>
      </c>
      <c r="J3" s="20">
        <v>18000</v>
      </c>
    </row>
    <row r="4" spans="1:10" ht="25.5" x14ac:dyDescent="0.25">
      <c r="A4" s="62" t="s">
        <v>40</v>
      </c>
      <c r="B4" s="12" t="s">
        <v>20</v>
      </c>
      <c r="C4" s="13" t="s">
        <v>8</v>
      </c>
      <c r="D4" s="21" t="s">
        <v>91</v>
      </c>
      <c r="E4" s="22" t="s">
        <v>103</v>
      </c>
      <c r="F4" s="23">
        <v>1000</v>
      </c>
      <c r="G4" s="24">
        <v>3600</v>
      </c>
      <c r="H4" s="17">
        <v>3600000</v>
      </c>
      <c r="I4" s="19">
        <v>500</v>
      </c>
      <c r="J4" s="20">
        <v>3760</v>
      </c>
    </row>
    <row r="5" spans="1:10" ht="14.25" x14ac:dyDescent="0.25">
      <c r="A5" s="62"/>
      <c r="B5" s="25" t="s">
        <v>21</v>
      </c>
      <c r="C5" s="13" t="s">
        <v>9</v>
      </c>
      <c r="D5" s="21" t="s">
        <v>92</v>
      </c>
      <c r="E5" s="13" t="s">
        <v>10</v>
      </c>
      <c r="F5" s="23">
        <v>170000</v>
      </c>
      <c r="G5" s="24">
        <v>8.8235294117647065</v>
      </c>
      <c r="H5" s="17">
        <v>1500000</v>
      </c>
      <c r="I5" s="26">
        <v>0.1</v>
      </c>
      <c r="J5" s="27">
        <v>9</v>
      </c>
    </row>
    <row r="6" spans="1:10" ht="25.5" x14ac:dyDescent="0.25">
      <c r="A6" s="62"/>
      <c r="B6" s="25" t="s">
        <v>21</v>
      </c>
      <c r="C6" s="13" t="s">
        <v>11</v>
      </c>
      <c r="D6" s="14" t="s">
        <v>93</v>
      </c>
      <c r="E6" s="13" t="s">
        <v>12</v>
      </c>
      <c r="F6" s="28">
        <v>0.15</v>
      </c>
      <c r="G6" s="24">
        <v>10000000</v>
      </c>
      <c r="H6" s="17">
        <v>1500000</v>
      </c>
      <c r="I6" s="19">
        <v>3500000</v>
      </c>
      <c r="J6" s="20">
        <v>10500000</v>
      </c>
    </row>
    <row r="7" spans="1:10" ht="25.5" x14ac:dyDescent="0.25">
      <c r="A7" s="62" t="s">
        <v>47</v>
      </c>
      <c r="B7" s="25" t="s">
        <v>22</v>
      </c>
      <c r="C7" s="13" t="s">
        <v>13</v>
      </c>
      <c r="D7" s="14" t="s">
        <v>94</v>
      </c>
      <c r="E7" s="13" t="s">
        <v>104</v>
      </c>
      <c r="F7" s="15">
        <v>2000</v>
      </c>
      <c r="G7" s="24">
        <v>1400</v>
      </c>
      <c r="H7" s="17">
        <v>2800000</v>
      </c>
      <c r="I7" s="29">
        <v>150</v>
      </c>
      <c r="J7" s="30">
        <v>1500</v>
      </c>
    </row>
    <row r="8" spans="1:10" ht="25.5" x14ac:dyDescent="0.25">
      <c r="A8" s="62"/>
      <c r="B8" s="25" t="s">
        <v>23</v>
      </c>
      <c r="C8" s="13" t="s">
        <v>95</v>
      </c>
      <c r="D8" s="14" t="s">
        <v>99</v>
      </c>
      <c r="E8" s="13" t="s">
        <v>14</v>
      </c>
      <c r="F8" s="15">
        <v>2000</v>
      </c>
      <c r="G8" s="16">
        <v>75</v>
      </c>
      <c r="H8" s="17">
        <v>150000</v>
      </c>
      <c r="I8" s="29">
        <v>10</v>
      </c>
      <c r="J8" s="30">
        <v>450</v>
      </c>
    </row>
    <row r="9" spans="1:10" ht="25.5" x14ac:dyDescent="0.25">
      <c r="A9" s="62"/>
      <c r="B9" s="12" t="s">
        <v>24</v>
      </c>
      <c r="C9" s="13" t="s">
        <v>97</v>
      </c>
      <c r="D9" s="21" t="s">
        <v>15</v>
      </c>
      <c r="E9" s="13" t="s">
        <v>16</v>
      </c>
      <c r="F9" s="15">
        <v>10</v>
      </c>
      <c r="G9" s="16">
        <v>462500</v>
      </c>
      <c r="H9" s="17">
        <v>5550000</v>
      </c>
      <c r="I9" s="19">
        <v>2500</v>
      </c>
      <c r="J9" s="20">
        <v>600000</v>
      </c>
    </row>
    <row r="10" spans="1:10" ht="39" thickBot="1" x14ac:dyDescent="0.3">
      <c r="A10" s="63" t="s">
        <v>54</v>
      </c>
      <c r="B10" s="12" t="s">
        <v>25</v>
      </c>
      <c r="C10" s="13" t="s">
        <v>17</v>
      </c>
      <c r="D10" s="14" t="s">
        <v>100</v>
      </c>
      <c r="E10" s="13" t="s">
        <v>18</v>
      </c>
      <c r="F10" s="15">
        <v>72500</v>
      </c>
      <c r="G10" s="16">
        <v>77.931034482758619</v>
      </c>
      <c r="H10" s="31">
        <v>5650000</v>
      </c>
      <c r="I10" s="32">
        <v>70</v>
      </c>
      <c r="J10" s="33">
        <v>1720</v>
      </c>
    </row>
    <row r="11" spans="1:10" ht="26.25" thickBot="1" x14ac:dyDescent="0.3">
      <c r="A11" s="62" t="s">
        <v>86</v>
      </c>
      <c r="B11" s="34" t="s">
        <v>87</v>
      </c>
      <c r="C11" s="35" t="s">
        <v>79</v>
      </c>
      <c r="D11" s="36" t="s">
        <v>80</v>
      </c>
      <c r="E11" s="13" t="s">
        <v>18</v>
      </c>
      <c r="F11" s="15">
        <v>1</v>
      </c>
      <c r="G11" s="37"/>
    </row>
    <row r="12" spans="1:10" ht="14.25" x14ac:dyDescent="0.25">
      <c r="A12" s="62"/>
      <c r="B12" s="34"/>
      <c r="C12" s="35" t="s">
        <v>81</v>
      </c>
      <c r="D12" s="36" t="s">
        <v>82</v>
      </c>
      <c r="E12" s="35" t="s">
        <v>83</v>
      </c>
      <c r="F12" s="15">
        <v>30</v>
      </c>
      <c r="G12" s="38"/>
      <c r="H12" s="39"/>
    </row>
    <row r="13" spans="1:10" ht="38.25" x14ac:dyDescent="0.25">
      <c r="A13" s="62"/>
      <c r="B13" s="25" t="s">
        <v>67</v>
      </c>
      <c r="C13" s="35" t="s">
        <v>88</v>
      </c>
      <c r="D13" s="36" t="s">
        <v>89</v>
      </c>
      <c r="E13" s="35" t="s">
        <v>90</v>
      </c>
      <c r="F13" s="15">
        <v>20</v>
      </c>
      <c r="G13" s="38"/>
      <c r="H13" s="40"/>
    </row>
    <row r="14" spans="1:10" ht="15.75" thickBot="1" x14ac:dyDescent="0.3">
      <c r="G14" s="42"/>
      <c r="H14" s="43"/>
    </row>
  </sheetData>
  <mergeCells count="7">
    <mergeCell ref="H12:H14"/>
    <mergeCell ref="F1:G1"/>
    <mergeCell ref="B11:B12"/>
    <mergeCell ref="A2:A3"/>
    <mergeCell ref="A4:A6"/>
    <mergeCell ref="A7:A9"/>
    <mergeCell ref="A11:A13"/>
  </mergeCells>
  <pageMargins left="0.7" right="0.7" top="0.75" bottom="0.75" header="0.3" footer="0.3"/>
  <pageSetup paperSize="9" scale="5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view="pageBreakPreview" zoomScale="60" zoomScaleNormal="100" workbookViewId="0">
      <selection activeCell="M24" sqref="M24"/>
    </sheetView>
  </sheetViews>
  <sheetFormatPr baseColWidth="10" defaultColWidth="10.85546875" defaultRowHeight="14.25" x14ac:dyDescent="0.25"/>
  <cols>
    <col min="1" max="1" width="99" style="2" customWidth="1"/>
    <col min="2" max="2" width="27.7109375" style="3" customWidth="1"/>
    <col min="3" max="16384" width="10.85546875" style="2"/>
  </cols>
  <sheetData>
    <row r="1" spans="1:3" ht="30" x14ac:dyDescent="0.25">
      <c r="A1" s="4" t="s">
        <v>26</v>
      </c>
      <c r="B1" s="4" t="s">
        <v>101</v>
      </c>
      <c r="C1" s="4" t="s">
        <v>30</v>
      </c>
    </row>
    <row r="2" spans="1:3" x14ac:dyDescent="0.25">
      <c r="A2" s="66" t="s">
        <v>55</v>
      </c>
      <c r="B2" s="59">
        <v>1344000</v>
      </c>
      <c r="C2" s="60" t="s">
        <v>35</v>
      </c>
    </row>
    <row r="3" spans="1:3" x14ac:dyDescent="0.25">
      <c r="A3" s="66"/>
      <c r="B3" s="59"/>
      <c r="C3" s="60" t="s">
        <v>35</v>
      </c>
    </row>
    <row r="4" spans="1:3" x14ac:dyDescent="0.25">
      <c r="A4" s="66"/>
      <c r="B4" s="59"/>
      <c r="C4" s="60" t="s">
        <v>35</v>
      </c>
    </row>
    <row r="5" spans="1:3" x14ac:dyDescent="0.25">
      <c r="A5" s="67" t="s">
        <v>56</v>
      </c>
      <c r="B5" s="61">
        <v>816000</v>
      </c>
      <c r="C5" s="60" t="s">
        <v>35</v>
      </c>
    </row>
    <row r="6" spans="1:3" x14ac:dyDescent="0.25">
      <c r="A6" s="68" t="s">
        <v>69</v>
      </c>
      <c r="B6" s="68">
        <f>SUM(B2:B5)</f>
        <v>2160000</v>
      </c>
      <c r="C6" s="68"/>
    </row>
    <row r="7" spans="1:3" x14ac:dyDescent="0.25">
      <c r="A7" s="67" t="s">
        <v>57</v>
      </c>
      <c r="B7" s="61">
        <v>1440000</v>
      </c>
      <c r="C7" s="60" t="s">
        <v>40</v>
      </c>
    </row>
    <row r="8" spans="1:3" x14ac:dyDescent="0.25">
      <c r="A8" s="67" t="s">
        <v>58</v>
      </c>
      <c r="B8" s="61">
        <v>2016000</v>
      </c>
      <c r="C8" s="60" t="s">
        <v>40</v>
      </c>
    </row>
    <row r="9" spans="1:3" x14ac:dyDescent="0.25">
      <c r="A9" s="68" t="s">
        <v>72</v>
      </c>
      <c r="B9" s="68">
        <f>SUM(B7:B8)</f>
        <v>3456000</v>
      </c>
      <c r="C9" s="68"/>
    </row>
    <row r="10" spans="1:3" x14ac:dyDescent="0.25">
      <c r="A10" s="67" t="s">
        <v>59</v>
      </c>
      <c r="B10" s="61">
        <v>144000</v>
      </c>
      <c r="C10" s="60" t="s">
        <v>47</v>
      </c>
    </row>
    <row r="11" spans="1:3" ht="28.5" x14ac:dyDescent="0.25">
      <c r="A11" s="67" t="s">
        <v>60</v>
      </c>
      <c r="B11" s="61">
        <v>2688000</v>
      </c>
      <c r="C11" s="60" t="s">
        <v>47</v>
      </c>
    </row>
    <row r="12" spans="1:3" x14ac:dyDescent="0.25">
      <c r="A12" s="67" t="s">
        <v>61</v>
      </c>
      <c r="B12" s="61">
        <v>2640000</v>
      </c>
      <c r="C12" s="60" t="s">
        <v>47</v>
      </c>
    </row>
    <row r="13" spans="1:3" x14ac:dyDescent="0.25">
      <c r="A13" s="68" t="s">
        <v>70</v>
      </c>
      <c r="B13" s="68">
        <f>SUM(B10:B12)</f>
        <v>5472000</v>
      </c>
      <c r="C13" s="68"/>
    </row>
    <row r="14" spans="1:3" x14ac:dyDescent="0.25">
      <c r="A14" s="67" t="s">
        <v>62</v>
      </c>
      <c r="B14" s="61">
        <v>1776000</v>
      </c>
      <c r="C14" s="60" t="s">
        <v>54</v>
      </c>
    </row>
    <row r="15" spans="1:3" x14ac:dyDescent="0.25">
      <c r="A15" s="66" t="s">
        <v>63</v>
      </c>
      <c r="B15" s="59">
        <v>2304000</v>
      </c>
      <c r="C15" s="60" t="s">
        <v>54</v>
      </c>
    </row>
    <row r="16" spans="1:3" x14ac:dyDescent="0.25">
      <c r="A16" s="66"/>
      <c r="B16" s="59"/>
      <c r="C16" s="60" t="s">
        <v>54</v>
      </c>
    </row>
    <row r="17" spans="1:3" x14ac:dyDescent="0.25">
      <c r="A17" s="66"/>
      <c r="B17" s="59"/>
      <c r="C17" s="60" t="s">
        <v>54</v>
      </c>
    </row>
    <row r="18" spans="1:3" x14ac:dyDescent="0.25">
      <c r="A18" s="67" t="s">
        <v>64</v>
      </c>
      <c r="B18" s="61">
        <v>1344000</v>
      </c>
      <c r="C18" s="60" t="s">
        <v>54</v>
      </c>
    </row>
    <row r="19" spans="1:3" x14ac:dyDescent="0.25">
      <c r="A19" s="68" t="s">
        <v>71</v>
      </c>
      <c r="B19" s="68">
        <f>SUM(B14:B18)</f>
        <v>5424000</v>
      </c>
      <c r="C19" s="68"/>
    </row>
    <row r="20" spans="1:3" x14ac:dyDescent="0.25">
      <c r="A20" s="67" t="s">
        <v>65</v>
      </c>
      <c r="B20" s="61">
        <v>688000</v>
      </c>
      <c r="C20" s="60" t="s">
        <v>66</v>
      </c>
    </row>
    <row r="21" spans="1:3" x14ac:dyDescent="0.25">
      <c r="A21" s="67" t="s">
        <v>67</v>
      </c>
      <c r="B21" s="60"/>
      <c r="C21" s="60" t="s">
        <v>66</v>
      </c>
    </row>
    <row r="22" spans="1:3" x14ac:dyDescent="0.25">
      <c r="A22" s="68" t="s">
        <v>73</v>
      </c>
      <c r="B22" s="68">
        <f>SUM(B20:B21)</f>
        <v>688000</v>
      </c>
      <c r="C22" s="68"/>
    </row>
    <row r="23" spans="1:3" ht="15" x14ac:dyDescent="0.25">
      <c r="A23" s="5" t="s">
        <v>68</v>
      </c>
      <c r="B23" s="6">
        <f>B22+B19+B13+B9+B6</f>
        <v>17200000</v>
      </c>
      <c r="C23" s="7"/>
    </row>
  </sheetData>
  <mergeCells count="4">
    <mergeCell ref="A2:A4"/>
    <mergeCell ref="B2:B4"/>
    <mergeCell ref="A15:A17"/>
    <mergeCell ref="B15:B17"/>
  </mergeCells>
  <pageMargins left="0.7" right="0.7" top="0.75" bottom="0.75" header="0.3" footer="0.3"/>
  <pageSetup paperSize="9" scale="58" orientation="portrait" verticalDpi="0" r:id="rId1"/>
  <headerFooter>
    <oddHeader>&amp;CFondo Europeo de Desarrollo Regional
Una manera de hacer Europa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RESULTADO</vt:lpstr>
      <vt:lpstr>PRODUCTIVIDAD</vt:lpstr>
      <vt:lpstr>INVERSIÓN</vt:lpstr>
    </vt:vector>
  </TitlesOfParts>
  <Company>PricewaterhouseCoopers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Yéssica Expósito Cruz</cp:lastModifiedBy>
  <dcterms:created xsi:type="dcterms:W3CDTF">2018-07-06T09:05:58Z</dcterms:created>
  <dcterms:modified xsi:type="dcterms:W3CDTF">2019-11-22T13:23:32Z</dcterms:modified>
</cp:coreProperties>
</file>