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55" yWindow="-15" windowWidth="14385" windowHeight="13065"/>
  </bookViews>
  <sheets>
    <sheet name="Anexo II " sheetId="4" r:id="rId1"/>
    <sheet name="Modificaciones Anexo II" sheetId="5" r:id="rId2"/>
  </sheets>
  <definedNames>
    <definedName name="__xlnm._FilterDatabase" localSheetId="1">'Modificaciones Anexo II'!$A$11:$F$111</definedName>
    <definedName name="__xlnm.Print_Area" localSheetId="1">'Modificaciones Anexo II'!$A$11:$D$111</definedName>
    <definedName name="__xlnm.Print_Titles" localSheetId="1">'Modificaciones Anexo II'!#REF!</definedName>
    <definedName name="_xlnm._FilterDatabase" localSheetId="0" hidden="1">'Anexo II '!$A$7:$I$318</definedName>
    <definedName name="_xlnm._FilterDatabase" localSheetId="1" hidden="1">'Modificaciones Anexo II'!$A$10:$F$189</definedName>
    <definedName name="_xlnm.Print_Area" localSheetId="0">'Anexo II '!$A$3:$G$355</definedName>
    <definedName name="_xlnm.Print_Area" localSheetId="1">'Modificaciones Anexo II'!$A$1:$F$110</definedName>
    <definedName name="Print_Area_0" localSheetId="1">'Modificaciones Anexo II'!$A$11:$D$111</definedName>
    <definedName name="Print_Titles_0" localSheetId="1">'Modificaciones Anexo II'!#REF!</definedName>
    <definedName name="_xlnm.Print_Titles" localSheetId="0">'Anexo II '!$7:$7</definedName>
    <definedName name="_xlnm.Print_Titles" localSheetId="1">'Modificaciones Anexo II'!$8:$10</definedName>
  </definedNames>
  <calcPr calcId="145621"/>
</workbook>
</file>

<file path=xl/calcChain.xml><?xml version="1.0" encoding="utf-8"?>
<calcChain xmlns="http://schemas.openxmlformats.org/spreadsheetml/2006/main">
  <c r="F11" i="5" l="1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E43" i="5"/>
  <c r="F43" i="5"/>
  <c r="E44" i="5"/>
  <c r="F44" i="5"/>
  <c r="E45" i="5"/>
  <c r="F45" i="5"/>
  <c r="F46" i="5"/>
  <c r="F47" i="5"/>
  <c r="F48" i="5"/>
  <c r="F49" i="5"/>
  <c r="F50" i="5"/>
  <c r="E51" i="5"/>
  <c r="F51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9" i="5"/>
  <c r="F80" i="5"/>
  <c r="F81" i="5"/>
  <c r="F82" i="5"/>
  <c r="F83" i="5"/>
  <c r="F84" i="5"/>
  <c r="F85" i="5"/>
  <c r="F86" i="5"/>
  <c r="F87" i="5"/>
  <c r="F88" i="5"/>
  <c r="F89" i="5"/>
  <c r="F91" i="5"/>
  <c r="F92" i="5"/>
  <c r="F93" i="5"/>
  <c r="F94" i="5"/>
  <c r="F95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E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2" i="5"/>
  <c r="F183" i="5"/>
  <c r="F184" i="5"/>
  <c r="F185" i="5"/>
  <c r="F186" i="5"/>
  <c r="F187" i="5"/>
  <c r="F189" i="5"/>
</calcChain>
</file>

<file path=xl/sharedStrings.xml><?xml version="1.0" encoding="utf-8"?>
<sst xmlns="http://schemas.openxmlformats.org/spreadsheetml/2006/main" count="1057" uniqueCount="379">
  <si>
    <t>Objeto</t>
  </si>
  <si>
    <t>Tercero</t>
  </si>
  <si>
    <t>Importe</t>
  </si>
  <si>
    <t>Real Academia de Medicina</t>
  </si>
  <si>
    <t>ASAGA</t>
  </si>
  <si>
    <t>Asoc. Cereales de Tenerife (ACETE)</t>
  </si>
  <si>
    <t>Asociación Pinolere Proyecto Cultural</t>
  </si>
  <si>
    <t>Real Academia de Bellas Artes</t>
  </si>
  <si>
    <t>Instituto de Productos Naturales y Agrobiología del Consejo Superior de Investigaciones Científicas</t>
  </si>
  <si>
    <t>Universidad Internacional Menéndez Pelayo</t>
  </si>
  <si>
    <t>Instituto Universitario de Bio-Orgánica "Antonio González" de la Universidad de La Laguna</t>
  </si>
  <si>
    <t>Federación Insular Tinerfeña de Asociaciones de Padres y Madres del Alumnado</t>
  </si>
  <si>
    <t>Radio ECCA, Fundación Canaria</t>
  </si>
  <si>
    <t>Festival del Cuento</t>
  </si>
  <si>
    <t>Fundación Neotrópico</t>
  </si>
  <si>
    <t>Cáritas Diocesana de Tenerife</t>
  </si>
  <si>
    <t>Teléfono de la Esperanza</t>
  </si>
  <si>
    <t>Gastos corrientes y relacionados con las actividades desarrolladas por la entidad</t>
  </si>
  <si>
    <t>Cámara de Industria, Comercio y Navegación de Tenerife</t>
  </si>
  <si>
    <t>Fundación Gral. Universidad La Laguna</t>
  </si>
  <si>
    <t>Cuota Fundación Democracia y Gobierno Local</t>
  </si>
  <si>
    <t>Convenio Colaboración</t>
  </si>
  <si>
    <t>Cuota FEMP</t>
  </si>
  <si>
    <t>Cuota FECAI</t>
  </si>
  <si>
    <t>Ayuntamiento de Los Silos</t>
  </si>
  <si>
    <t>Consorcio Zona Franca</t>
  </si>
  <si>
    <t>Cuota Fundación Correillo La Palma</t>
  </si>
  <si>
    <t>Transf a Familias e Instituc sin ánimo de lucro</t>
  </si>
  <si>
    <t>Colegio Prov. Func. Adm. Local Hab. Caráct. Nacional</t>
  </si>
  <si>
    <t>Fundación Alejandro Da Silva</t>
  </si>
  <si>
    <t>Asociación Corazón y Vida</t>
  </si>
  <si>
    <t>Fundación Canaria Centro de Atención a la Familia de Tenerife</t>
  </si>
  <si>
    <t>Asociación Nuestra Señora del Amparo APREME</t>
  </si>
  <si>
    <t>Fundación Canaria Doctor Barajas</t>
  </si>
  <si>
    <t>Fundación Sonsoles Soriano</t>
  </si>
  <si>
    <t>Gastos corrientes y relacionados con las actividades desarrolladas en el Programa "Vacaciones en Paz"</t>
  </si>
  <si>
    <t>Asociación Canaria de Amistad con el Pueblo Saharaui</t>
  </si>
  <si>
    <t>Universidad de La Laguna</t>
  </si>
  <si>
    <t>Convenio Radio ECCA</t>
  </si>
  <si>
    <t>Fundación Canaria Radio ECCA</t>
  </si>
  <si>
    <t>Ventanilla Única Empresarial</t>
  </si>
  <si>
    <t>Entidad Urbanística de Conservación (EUC) del Polígono Industrial Valle de Güímar</t>
  </si>
  <si>
    <t>APITEN</t>
  </si>
  <si>
    <t>Día de la Trilla Canaria</t>
  </si>
  <si>
    <t>Ayto. de El Tanque</t>
  </si>
  <si>
    <t>Siega Tradicional Diego Pérez</t>
  </si>
  <si>
    <t>Ayto de Los Realejos</t>
  </si>
  <si>
    <t>Grupo A.R. Leader</t>
  </si>
  <si>
    <t>COAG-CANARIAS</t>
  </si>
  <si>
    <t>Asoc. Cosecheros Papa Bonita</t>
  </si>
  <si>
    <t>ASOCAN</t>
  </si>
  <si>
    <t>Concurso regional</t>
  </si>
  <si>
    <t>Potenciación de las entidades comercializadoras de papas</t>
  </si>
  <si>
    <t>La Garañaña</t>
  </si>
  <si>
    <t>Matadero Insular de Tenerife, S.A.</t>
  </si>
  <si>
    <t>Asociación para la defensa y protección de los animales canarios (ADEPAC)</t>
  </si>
  <si>
    <t>Gastos corrientes</t>
  </si>
  <si>
    <t>Asociación de canaricultores Pinzón del Teide</t>
  </si>
  <si>
    <t>Asociación de ganaderos de Tenerife</t>
  </si>
  <si>
    <t>Asociación INNOVA 7</t>
  </si>
  <si>
    <t>Fundación Canaria Orotava de Historia de la Ciencia</t>
  </si>
  <si>
    <t>Fundación Canaria General de la Universidad de La Laguna</t>
  </si>
  <si>
    <t>Ateneo de La Laguna</t>
  </si>
  <si>
    <t>Instituto de Estudios Canarios</t>
  </si>
  <si>
    <t>Real Sociedad Económica Amigos del País</t>
  </si>
  <si>
    <t>Instituto de Estudios Hispánicos</t>
  </si>
  <si>
    <t>Círculo de Bellas Artes</t>
  </si>
  <si>
    <t>Orfeón la Paz</t>
  </si>
  <si>
    <t>Federación Tinerfeña de Bandas de Música</t>
  </si>
  <si>
    <t>Gala del Deporte</t>
  </si>
  <si>
    <t>Centro Especializado en Actividades Boxísticas</t>
  </si>
  <si>
    <t>Federación Canaria de Boxeo</t>
  </si>
  <si>
    <t>Escuela Insular de Porteros de Tenerife</t>
  </si>
  <si>
    <t>Federación Tinerfeña de Fútbol</t>
  </si>
  <si>
    <t>Aplicación</t>
  </si>
  <si>
    <t>Cruz Roja Española</t>
  </si>
  <si>
    <t>Asociación Española Cáncer</t>
  </si>
  <si>
    <t>Cuota Federación Española Municipios y Provincias</t>
  </si>
  <si>
    <t>Cuota Fundación Fernando González Bernáldez</t>
  </si>
  <si>
    <t>Cuota Red española de queserías de campo y artesanas Quered</t>
  </si>
  <si>
    <t>Funcionamiento de la Entidad</t>
  </si>
  <si>
    <t>Plan  Transferencia Conocimiento</t>
  </si>
  <si>
    <t>Instituto de Astrofísica de Canarias</t>
  </si>
  <si>
    <t>Gastos corrientes y relacionados con las actividades desarrolladas por la entidad en el Proyecto "Un nuevo lugar para el Centro de Día Alabente"</t>
  </si>
  <si>
    <t>Asociación para la Liberación de la Anorexia y la Bullimia en Tenerife (Alabente)</t>
  </si>
  <si>
    <t>PALCA</t>
  </si>
  <si>
    <t>Centro Superior de Investigaciones Científicas (CSIC)</t>
  </si>
  <si>
    <t>Proyecto SolarLab + LunarLab</t>
  </si>
  <si>
    <t>Convenio Cámara Acciones Innovación</t>
  </si>
  <si>
    <t>Plan  Transferencia Conocimiento: Doctores y Tecnólogos</t>
  </si>
  <si>
    <t>Cuota Federation Europarc E.V.</t>
  </si>
  <si>
    <t>Convenio Universidad de La Laguna: Aulas + Sostenibles</t>
  </si>
  <si>
    <t>Convenio Cámara de Comercio: Empresas + Sostenibles</t>
  </si>
  <si>
    <t>Cámara de Comercio de Santa Cruz de Tenerife</t>
  </si>
  <si>
    <t>Feria Papas Antigüas de Canarias</t>
  </si>
  <si>
    <t>Cuota Consorcio para el Centro Asociado de la UNED en Tenerife</t>
  </si>
  <si>
    <t>Ayuntamiento Guía de Isora</t>
  </si>
  <si>
    <t>Ayuntamiento Puerto de la Cruz</t>
  </si>
  <si>
    <t>Festival FIMUCITÉ</t>
  </si>
  <si>
    <t>Mantenimiento Centro de Día Renacer</t>
  </si>
  <si>
    <t>Asociación Canaria de Cuba Leonor Pérez Cabrera</t>
  </si>
  <si>
    <t>Cátedra de Movilidad</t>
  </si>
  <si>
    <t>Programa "Escuela de monitores de campamento y actividades recreativas"</t>
  </si>
  <si>
    <t>Cuota Fundación Consejo España-China</t>
  </si>
  <si>
    <t>Federación Arrastre Canario</t>
  </si>
  <si>
    <t>Fundación La Alhóndiga</t>
  </si>
  <si>
    <t>Club Deportivo Tenerife SAD</t>
  </si>
  <si>
    <t>Asociación de Forestales de España (PROFOR)</t>
  </si>
  <si>
    <t>Rehabilitación del Molino de Agua y mejora condiciones accesibilidad y ambientales</t>
  </si>
  <si>
    <t>Universidad de La Laguna (ULL)</t>
  </si>
  <si>
    <t>Gastos corrientes y relacionados con las actividades desarrolladas por la entidad en proyectos de inclusión social</t>
  </si>
  <si>
    <t>Asociación Regional Unión de Emigrantes Retornados Canarios (UERCA)</t>
  </si>
  <si>
    <t>Desarrollo del programa de Educación Ambiental Brotes</t>
  </si>
  <si>
    <t>Subvención Feria Pinolere</t>
  </si>
  <si>
    <t>Red Mentoring</t>
  </si>
  <si>
    <t>CEOE</t>
  </si>
  <si>
    <t>Formación emprendedores</t>
  </si>
  <si>
    <t>Emprendimiento e innovación gestión</t>
  </si>
  <si>
    <t>Apoyo empresas mujeres</t>
  </si>
  <si>
    <t>Plan actuación OBITEN 2018</t>
  </si>
  <si>
    <t>Plan Investigación Inmigración Tenerife</t>
  </si>
  <si>
    <t>Juntos en la misma dirección</t>
  </si>
  <si>
    <t>Cuota Asociación Española para la Calidad (AEC)</t>
  </si>
  <si>
    <t>Cofinanciación Programa PICE</t>
  </si>
  <si>
    <t>Cámara de Comercio de SC de Tenerife</t>
  </si>
  <si>
    <t>Ayuntamiento de Arafo</t>
  </si>
  <si>
    <t>Inversiones</t>
  </si>
  <si>
    <t>Sociedad Canina de Tenerife</t>
  </si>
  <si>
    <t>Puesta en marcha CIBICAN</t>
  </si>
  <si>
    <t>Cuota Asociación de criadores de cochino negro de Canarias</t>
  </si>
  <si>
    <t>Financiación de proyectos educativos</t>
  </si>
  <si>
    <t>Financiación de proyectos de inmersión lingüística</t>
  </si>
  <si>
    <t>Proyecto de liderazgo Tenerife de la Advanced Leadership Foundation</t>
  </si>
  <si>
    <t>Advanced Leadership Foundation</t>
  </si>
  <si>
    <t>Financiación de la línea de becas para alumnado con especiales dificultades económicas</t>
  </si>
  <si>
    <t>Título alemán de formación profesional dual de Técnicos/as en Hostelería (Hotelfachmann/-frau)</t>
  </si>
  <si>
    <t>Formación Empresarial Dual Alemana Madrid (FEDA Madrid)</t>
  </si>
  <si>
    <t>Cuota Consorcio Urbanistico "El Rincón"</t>
  </si>
  <si>
    <t>Ayuntamiento de Vilaflor de Chasna</t>
  </si>
  <si>
    <t>Escuela de porteros de Fútbol</t>
  </si>
  <si>
    <t>Centro Lucha Canaria y BC</t>
  </si>
  <si>
    <t>Federación Insular de Lucha Canaria</t>
  </si>
  <si>
    <t>Federación Canaria de Motociclismo</t>
  </si>
  <si>
    <t>Pruebas motociclistas y pilotos menores</t>
  </si>
  <si>
    <t>Proyecto DAR</t>
  </si>
  <si>
    <t>19-0122-9201-48940</t>
  </si>
  <si>
    <t>19-0126-9315-42390</t>
  </si>
  <si>
    <t>19-0801-1511-46750</t>
  </si>
  <si>
    <t>19-0801-1511-48250</t>
  </si>
  <si>
    <t>Máster Derecho Urbanísitico</t>
  </si>
  <si>
    <t>Fundación Universidad de La Laguna</t>
  </si>
  <si>
    <t>19-0801-1511-49040</t>
  </si>
  <si>
    <t>Ministerio de Territorio y Medio Ambiente de la República de Cabo Verde</t>
  </si>
  <si>
    <t>Convenio Ordenación Territorial y Urbanística</t>
  </si>
  <si>
    <t>19-0153-4401-45390</t>
  </si>
  <si>
    <t>19-0101-2311-48940</t>
  </si>
  <si>
    <t>19-0142-1728-76240</t>
  </si>
  <si>
    <t>Reforma y adecuación Albergue Mazapé</t>
  </si>
  <si>
    <t>San Juan de la Rambla</t>
  </si>
  <si>
    <t>19-0301-2310-48250</t>
  </si>
  <si>
    <t>19-0301-2310-48940</t>
  </si>
  <si>
    <t>Gastos corrientes y relacionados con las actividades desarrolladas en el "Proyecto de Actuación Social 2019"</t>
  </si>
  <si>
    <t>19-0304-2317-48940</t>
  </si>
  <si>
    <t>19-0301-9241-48250</t>
  </si>
  <si>
    <t>Desarrollo de agenda sostenible de las acciones insulares ODS</t>
  </si>
  <si>
    <t>19-0301-9241-48940</t>
  </si>
  <si>
    <t>19-0301-2310-76240</t>
  </si>
  <si>
    <t>Adquisición de vehículo adaptado para el Centro Ocupacional Camino de Chasna</t>
  </si>
  <si>
    <t>Ayuntamiento de La Orotava</t>
  </si>
  <si>
    <t>19-0401-1702-48940</t>
  </si>
  <si>
    <t>19-0401-1702-49040</t>
  </si>
  <si>
    <t>19-0401-1702-48250</t>
  </si>
  <si>
    <t>Continuar la prestación de servicios en la lucha contra las especies exóticas en el medio natural y mascotas exóticas abandonadas: gastos corrientes</t>
  </si>
  <si>
    <t>19-0401-1702-78250</t>
  </si>
  <si>
    <t>Continuar la prestación de servicios en la lucha contra las especies exóticas en el medio natural y mascotas exóticas abandonadas: equipamiento exterior e interior</t>
  </si>
  <si>
    <t>19-0402-1724-48940</t>
  </si>
  <si>
    <t>19-0402-1726-46240</t>
  </si>
  <si>
    <t>Festival de cine medioambiental</t>
  </si>
  <si>
    <t>Ayuntamiento de Garachico</t>
  </si>
  <si>
    <t>19-0411-1727-45390</t>
  </si>
  <si>
    <t>Convenio Cátedra Universidad de La Laguna - Diversas actividades</t>
  </si>
  <si>
    <t>Plataforma pública de residuos</t>
  </si>
  <si>
    <t>19-0431-1351-46240</t>
  </si>
  <si>
    <t>Redacción del Plan de emergencia Municipal (PEMU)</t>
  </si>
  <si>
    <t>Ayuntamiento de Buenavista del Norte</t>
  </si>
  <si>
    <t>Redacción del Plan de Emergencia Municipal (PEMU)</t>
  </si>
  <si>
    <t>Ayuntamiento de Santiago del Teide</t>
  </si>
  <si>
    <t>Fortalecimiento de las estructuras municipales de Protección Civil: vestuario</t>
  </si>
  <si>
    <t>Ayuntamiento de Güímar</t>
  </si>
  <si>
    <t>Ayuntamiento de El Rosario</t>
  </si>
  <si>
    <t>Ayuntamiento de La Matanza de Acentejo</t>
  </si>
  <si>
    <t>Ayuntamiento de La Victoria de Acentejo</t>
  </si>
  <si>
    <t>Ayuntamiento de San Miguel de Abona</t>
  </si>
  <si>
    <t>Ayuntamiento de Santa Úrsula</t>
  </si>
  <si>
    <t>Ayuntamiento de El Sauzal</t>
  </si>
  <si>
    <t>Ayuntamiento de Tegueste</t>
  </si>
  <si>
    <t>19-0501-4333-45390</t>
  </si>
  <si>
    <t>19-0501-4333-48940</t>
  </si>
  <si>
    <t>19-0501-4333-46240</t>
  </si>
  <si>
    <t>Mantenimiento Polígono Industrial de Güímar</t>
  </si>
  <si>
    <t>19-0501-9232-48250</t>
  </si>
  <si>
    <t>19-0503-4335-48940</t>
  </si>
  <si>
    <t>19-0501-9232-48940</t>
  </si>
  <si>
    <t>Cuota Asociación Ciudades Interculturales (RECI)</t>
  </si>
  <si>
    <t>19-0501-4315-76240</t>
  </si>
  <si>
    <t>Sistema Prev. Incendios y Seguridad</t>
  </si>
  <si>
    <t>Cooperativa Mercado Nuestra Sra de África (Santa Cruz)</t>
  </si>
  <si>
    <t>19-0502-2412-45390</t>
  </si>
  <si>
    <t>19-0502-2412-48250</t>
  </si>
  <si>
    <t>Lanzaderas de Empleo</t>
  </si>
  <si>
    <t>Fundación Sta. María La Real</t>
  </si>
  <si>
    <t>19-0602-4141-46240</t>
  </si>
  <si>
    <t>19-0602-4141-48940</t>
  </si>
  <si>
    <t>Campaña Cereal</t>
  </si>
  <si>
    <t>Formación Tec. Proteas</t>
  </si>
  <si>
    <t>Asoc. Mercadillos RAMAT</t>
  </si>
  <si>
    <t>19-0602-4191-48940</t>
  </si>
  <si>
    <t>Asociación Productores Manzana Reineta</t>
  </si>
  <si>
    <t>19-0602-4198-48250</t>
  </si>
  <si>
    <t>19-0602-4198-48940</t>
  </si>
  <si>
    <t>VIBOTEN</t>
  </si>
  <si>
    <t>19-0602-4199-47950</t>
  </si>
  <si>
    <t>Cuota Asoc. Viticultura CERVIM</t>
  </si>
  <si>
    <t>19-0603-4332-44959</t>
  </si>
  <si>
    <t>19-0603-4332-74250</t>
  </si>
  <si>
    <t>19-0603-4195-48940</t>
  </si>
  <si>
    <t>Grupo de acción costera zona 4 Tenerife</t>
  </si>
  <si>
    <t>Asociación protectora de animales La Rosaleda</t>
  </si>
  <si>
    <t>Grupo Animalia</t>
  </si>
  <si>
    <t>19-0603-4106-48940</t>
  </si>
  <si>
    <t>19-0702-4632-45390</t>
  </si>
  <si>
    <t>19-0702-4632-48250</t>
  </si>
  <si>
    <t>Programa de Apoyo a la valorización y transferencia SPIN-UP</t>
  </si>
  <si>
    <t>Fundación General de la Universidad de La Laguna</t>
  </si>
  <si>
    <t>19-0702-4911-48940</t>
  </si>
  <si>
    <t>Celebración de eventos Tenerife Lan Party (TLP) 2019</t>
  </si>
  <si>
    <t>19-0702-4632-42121</t>
  </si>
  <si>
    <t>Gestión recursos e infraestucturas</t>
  </si>
  <si>
    <t>Apoyo al servicio de fertilidad de suelos y nutrición</t>
  </si>
  <si>
    <t>Comunicación y difusión de la investigación científica</t>
  </si>
  <si>
    <t>19-0702-4632-72121</t>
  </si>
  <si>
    <t>Gestión recursos e infraestructuras</t>
  </si>
  <si>
    <t>19-0702-4632-42390</t>
  </si>
  <si>
    <t>Plan de Capacitación Tecnológica: Doctores y Tecnólogos</t>
  </si>
  <si>
    <t>19-0702-4632-72390</t>
  </si>
  <si>
    <t>Construcción edificio Stephen Hawking</t>
  </si>
  <si>
    <t>19-0702-4632-47900</t>
  </si>
  <si>
    <t>Hub de innovación digital</t>
  </si>
  <si>
    <t>Avantalia Soluciones, S.L.</t>
  </si>
  <si>
    <t>Proyecto SEGAI transferencia del conocimiento</t>
  </si>
  <si>
    <t>Univesidad de La Laguna</t>
  </si>
  <si>
    <t>19-0702-4631-45390</t>
  </si>
  <si>
    <t>19-0702-4631-75341</t>
  </si>
  <si>
    <t>19-0713-1513-45390</t>
  </si>
  <si>
    <t>Subvención Master en Cibeseguridad</t>
  </si>
  <si>
    <t>Fundación Universidad La Laguna</t>
  </si>
  <si>
    <t>19-0713-1513-45930</t>
  </si>
  <si>
    <t>Subvención Master en desarrollo de videojuegos</t>
  </si>
  <si>
    <t>19-0713-1513-75040</t>
  </si>
  <si>
    <t>Subvención Master en Ciberseguridad</t>
  </si>
  <si>
    <t>19-0714-9221-48940</t>
  </si>
  <si>
    <t>Subvención destinada acciones de formación técnica especializada</t>
  </si>
  <si>
    <t>Redeltic, Asociación Red de Técnicos en modernización y tecnologías de la información y las comunicaciones</t>
  </si>
  <si>
    <t>19-0721-3273-42111</t>
  </si>
  <si>
    <t>Gastos derivados de la ejecución de seminarios y actividades análogas durante el ejercicio 2019</t>
  </si>
  <si>
    <t>Gastos corrientes de la entidad durante el ejercicio 2019</t>
  </si>
  <si>
    <t>19-0721-3273-45390</t>
  </si>
  <si>
    <t>19-0721-3273-48940</t>
  </si>
  <si>
    <t>19-0721-3273-48140</t>
  </si>
  <si>
    <t>19-0721-3273-48250</t>
  </si>
  <si>
    <t>19-0721-3274-48250</t>
  </si>
  <si>
    <t>19-0721-3274-48940</t>
  </si>
  <si>
    <t>Gastos derivados de la preparación, organización y ejecución de Festival de Cine Educativo durante el ejercicio 2019</t>
  </si>
  <si>
    <t>Asociación Educativa Free Run EDUCA</t>
  </si>
  <si>
    <t>Real Academia de Ciencias</t>
  </si>
  <si>
    <t>19-0731-3343-48940</t>
  </si>
  <si>
    <t>19-0731-3343-46240</t>
  </si>
  <si>
    <t>Festival Mueca</t>
  </si>
  <si>
    <t>Festival Miradas.doc</t>
  </si>
  <si>
    <t>19-0731-3342-48940</t>
  </si>
  <si>
    <t>19-0741-3411-48940</t>
  </si>
  <si>
    <t>Asoc. Prensa Deportiva de Tenerife</t>
  </si>
  <si>
    <t>Pruebas de arrastre</t>
  </si>
  <si>
    <t>Academia de prospectos de Béisbol</t>
  </si>
  <si>
    <t>Federación Canaria de Béisbol</t>
  </si>
  <si>
    <t>Bueno Rollito tv copa Atlántico</t>
  </si>
  <si>
    <t>Federación Insular de Baloncesto de Tenerife</t>
  </si>
  <si>
    <t>Teide 360 y vuelta al Teide</t>
  </si>
  <si>
    <t>Club ADAR 7 Raid</t>
  </si>
  <si>
    <t>Tenerife Hoya del Abade</t>
  </si>
  <si>
    <t>Ayuntamiento La Victoria</t>
  </si>
  <si>
    <t>19-0741-3411-45390</t>
  </si>
  <si>
    <t>Deporte y Salud</t>
  </si>
  <si>
    <t>19-0741-3411-75341</t>
  </si>
  <si>
    <t>19-0741-3423-77040</t>
  </si>
  <si>
    <t>Ciudad deportiva</t>
  </si>
  <si>
    <t>19-0741-3423-78940</t>
  </si>
  <si>
    <t>19-0911-3275-48940</t>
  </si>
  <si>
    <t>Coordinadora de ONGs de desarrollo de Canarias</t>
  </si>
  <si>
    <t>19-0911-4391-45390</t>
  </si>
  <si>
    <t>Anexo de actuaciones de internacionalización: Tenerife Licita y Programas de Internacionalización</t>
  </si>
  <si>
    <t>19-0911-4391-48250</t>
  </si>
  <si>
    <t>Proyectos cooperación e investigación</t>
  </si>
  <si>
    <t>Fundación Canaria para el control de enfermedades tropicales</t>
  </si>
  <si>
    <t>19-0911-4391-48940</t>
  </si>
  <si>
    <t>19-1003-3362-48250</t>
  </si>
  <si>
    <t>Fundación Laboral Construcción</t>
  </si>
  <si>
    <t>Subvención certificados profesionales rehabilitación</t>
  </si>
  <si>
    <t>19-0501-4931-48940</t>
  </si>
  <si>
    <t>Asociación Andante</t>
  </si>
  <si>
    <t xml:space="preserve">Proy. dinamización de la Cooperación Internacional al desarrollo y la solidaridad, Isla de Tfe </t>
  </si>
  <si>
    <t>19-0101-4592-76240</t>
  </si>
  <si>
    <t>Reparación Daños Temporal 17 Nov.18</t>
  </si>
  <si>
    <t>Ayuntamiento Los Silos</t>
  </si>
  <si>
    <t>Ayuntamiento Buenavista del Norte</t>
  </si>
  <si>
    <t>Ayuntamiento Garachico</t>
  </si>
  <si>
    <t>Ayuntamiento Tacoronte</t>
  </si>
  <si>
    <t>19-1002-2314-48940</t>
  </si>
  <si>
    <t>Gastos de Funcionamiento</t>
  </si>
  <si>
    <t>Asociación ALGARABÍA</t>
  </si>
  <si>
    <t>19-0502-2412-46240</t>
  </si>
  <si>
    <t>Haciendo Barrio 2.0</t>
  </si>
  <si>
    <t>MUVISA</t>
  </si>
  <si>
    <t>19-0731-3341-76240</t>
  </si>
  <si>
    <t>Mejora Seguridad y Salubridad Centro Cultural S.José de los Llanos</t>
  </si>
  <si>
    <t>Ayuntamiento de El Tanque</t>
  </si>
  <si>
    <t>19-1003-3362-76240</t>
  </si>
  <si>
    <t>Cubrición Yacimiento Arqueológico "Los Concheros"</t>
  </si>
  <si>
    <t>Itinerario cultural europeo</t>
  </si>
  <si>
    <t>Fundación Canaria AGORA</t>
  </si>
  <si>
    <t>Ayuda humanitaria a Mozambique</t>
  </si>
  <si>
    <t>19-0911-2311-48940</t>
  </si>
  <si>
    <t>Colegio de Arquitectos de Santa Cruz de Tenerife</t>
  </si>
  <si>
    <t>CF Garachico</t>
  </si>
  <si>
    <t>19-0741-3426-76240</t>
  </si>
  <si>
    <t>Escudería Villa de Adeje</t>
  </si>
  <si>
    <t>29ª Rallye Villa de Adeje</t>
  </si>
  <si>
    <t>Federación Tinerfeña de Montaña</t>
  </si>
  <si>
    <t>Requipamiento de vías de escalada</t>
  </si>
  <si>
    <t>Federación de Lucha Canaria de Tenerife</t>
  </si>
  <si>
    <t>Programas Deportivos</t>
  </si>
  <si>
    <t>Club Deportivo Deporvic</t>
  </si>
  <si>
    <t>Asociación Cultural para el desarrollo y el fomento de la lectura y el cuento</t>
  </si>
  <si>
    <t>Festival Internacional del Cuento de Los Silos</t>
  </si>
  <si>
    <t>19-0603-4151-48940</t>
  </si>
  <si>
    <t>Cooperativa Las Medianías</t>
  </si>
  <si>
    <t>Cámara frigorífica</t>
  </si>
  <si>
    <t>19-0602-4199-78940</t>
  </si>
  <si>
    <t>Centro Internacional de la Papa</t>
  </si>
  <si>
    <t>Aportación proy. Polilla papa y gastronomía</t>
  </si>
  <si>
    <t>19-0602-4199-49040</t>
  </si>
  <si>
    <t>Gobierno de la República de Cabo Verde</t>
  </si>
  <si>
    <t xml:space="preserve">Reconstrucción Complejo Agroambiental </t>
  </si>
  <si>
    <t>19-0602-4141-79040</t>
  </si>
  <si>
    <t>Comisiones Obreras</t>
  </si>
  <si>
    <t>Red CITE: Centro de Información a trabajadores/as extranjeros/as</t>
  </si>
  <si>
    <t>19-0502-2412-48940</t>
  </si>
  <si>
    <t>19-0431-1351-76240</t>
  </si>
  <si>
    <t>Convenio Cátedra Universidad de La Laguna - Cátedra</t>
  </si>
  <si>
    <t>19-0411-1727-75341</t>
  </si>
  <si>
    <t>Consejo Superior de Investigaciones Científicas (IPNA-CSIC)</t>
  </si>
  <si>
    <t>Investigación para la transferencia del conocimiento en biología funcional y resiliencia frente al cambio climático</t>
  </si>
  <si>
    <t>19-0403-1725-42121</t>
  </si>
  <si>
    <t>Fundación Canaria el Buen Samaritano</t>
  </si>
  <si>
    <t>Proyecto Barranco Urbano de Añaza</t>
  </si>
  <si>
    <t>Comunidad Autónoma de Canarias</t>
  </si>
  <si>
    <t>Tercer Carril en la autopista TF-5, entre Guamasa y el Aeropuerto del Norte</t>
  </si>
  <si>
    <t>19-0141-4538-75040</t>
  </si>
  <si>
    <t>Importe definitivo (€)</t>
  </si>
  <si>
    <t>Modificación Aprobada (€)</t>
  </si>
  <si>
    <t>Importe Inicial (€)</t>
  </si>
  <si>
    <t>SUBVENCIONES NOMINATIVAS</t>
  </si>
  <si>
    <t>MODIFICACIONES APROBADAS DEL ANEXO II.A DE LAS BASES DE EJECUCIÓN DEL PRESUPUESTO 2019 DEL EXCMO. CABILDO INSULAR DE TENERIFE</t>
  </si>
  <si>
    <t>26/07/2019</t>
  </si>
  <si>
    <t>Fecha de la actualización:</t>
  </si>
  <si>
    <t>Ejercicio 2019</t>
  </si>
  <si>
    <t>Información relativa al periodo:</t>
  </si>
  <si>
    <t>Servicio Administrativo de Presupuestos y Gasto Público</t>
  </si>
  <si>
    <t>Área de Presidencia, Hacienda y Modernización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</si>
</sst>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_-* #,##0.00\ [$€-1]_-;\-* #,##0.00\ [$€-1]_-;_-* &quot;-&quot;??\ [$€-1]_-"/>
    <numFmt numFmtId="166" formatCode="#,##0.00&quot; €&quot;"/>
  </numFmts>
  <fonts count="37" x14ac:knownFonts="1">
    <font>
      <sz val="10"/>
      <name val="Arial"/>
    </font>
    <font>
      <sz val="10"/>
      <name val="Arial"/>
    </font>
    <font>
      <b/>
      <i/>
      <sz val="12"/>
      <name val="Tahoma"/>
      <family val="2"/>
    </font>
    <font>
      <sz val="10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</font>
    <font>
      <sz val="10"/>
      <color indexed="55"/>
      <name val="Arial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0"/>
      <color indexed="10"/>
      <name val="Arial"/>
    </font>
    <font>
      <sz val="11"/>
      <name val="Tahoma"/>
      <family val="2"/>
    </font>
    <font>
      <sz val="10"/>
      <color theme="1"/>
      <name val="Tahoma"/>
      <family val="2"/>
    </font>
    <font>
      <b/>
      <sz val="16"/>
      <name val="Tahoma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31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165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2" borderId="0" applyNumberFormat="0" applyBorder="0" applyAlignment="0" applyProtection="0"/>
    <xf numFmtId="0" fontId="8" fillId="23" borderId="4" applyNumberFormat="0" applyFont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  <xf numFmtId="0" fontId="7" fillId="0" borderId="0"/>
  </cellStyleXfs>
  <cellXfs count="81">
    <xf numFmtId="0" fontId="0" fillId="0" borderId="0" xfId="0"/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164" fontId="7" fillId="0" borderId="0" xfId="0" applyNumberFormat="1" applyFont="1" applyFill="1" applyAlignment="1" applyProtection="1">
      <alignment horizontal="right" vertical="center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 wrapText="1"/>
    </xf>
    <xf numFmtId="164" fontId="25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vertical="center" wrapText="1"/>
    </xf>
    <xf numFmtId="164" fontId="26" fillId="0" borderId="0" xfId="0" applyNumberFormat="1" applyFont="1" applyFill="1" applyAlignment="1" applyProtection="1">
      <alignment horizontal="right" vertical="center"/>
      <protection locked="0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164" fontId="27" fillId="0" borderId="0" xfId="0" applyNumberFormat="1" applyFont="1" applyFill="1" applyAlignment="1" applyProtection="1">
      <alignment horizontal="right" vertical="center"/>
      <protection locked="0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164" fontId="5" fillId="0" borderId="0" xfId="0" applyNumberFormat="1" applyFont="1" applyFill="1" applyAlignment="1" applyProtection="1">
      <alignment horizontal="right" vertical="center"/>
      <protection locked="0"/>
    </xf>
    <xf numFmtId="16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43" applyFont="1"/>
    <xf numFmtId="4" fontId="30" fillId="0" borderId="0" xfId="43" applyNumberFormat="1" applyFont="1"/>
    <xf numFmtId="4" fontId="3" fillId="0" borderId="0" xfId="43" applyNumberFormat="1" applyFont="1"/>
    <xf numFmtId="0" fontId="3" fillId="0" borderId="0" xfId="43" applyFont="1" applyBorder="1"/>
    <xf numFmtId="166" fontId="3" fillId="0" borderId="0" xfId="43" applyNumberFormat="1" applyFont="1" applyBorder="1"/>
    <xf numFmtId="0" fontId="3" fillId="0" borderId="0" xfId="43" applyFont="1" applyAlignment="1"/>
    <xf numFmtId="4" fontId="3" fillId="0" borderId="11" xfId="43" applyNumberFormat="1" applyFont="1" applyBorder="1"/>
    <xf numFmtId="4" fontId="3" fillId="0" borderId="12" xfId="43" applyNumberFormat="1" applyFont="1" applyBorder="1" applyAlignment="1"/>
    <xf numFmtId="4" fontId="3" fillId="0" borderId="12" xfId="43" applyNumberFormat="1" applyFont="1" applyBorder="1" applyAlignment="1" applyProtection="1">
      <alignment horizontal="right"/>
      <protection locked="0"/>
    </xf>
    <xf numFmtId="0" fontId="3" fillId="0" borderId="12" xfId="43" applyFont="1" applyBorder="1" applyAlignment="1">
      <alignment wrapText="1"/>
    </xf>
    <xf numFmtId="0" fontId="3" fillId="0" borderId="12" xfId="43" applyFont="1" applyBorder="1" applyAlignment="1">
      <alignment horizontal="justify" wrapText="1"/>
    </xf>
    <xf numFmtId="0" fontId="3" fillId="0" borderId="13" xfId="43" applyFont="1" applyBorder="1" applyAlignment="1">
      <alignment horizontal="center"/>
    </xf>
    <xf numFmtId="4" fontId="3" fillId="0" borderId="14" xfId="43" applyNumberFormat="1" applyFont="1" applyBorder="1"/>
    <xf numFmtId="4" fontId="3" fillId="0" borderId="0" xfId="43" applyNumberFormat="1" applyFont="1" applyBorder="1" applyAlignment="1"/>
    <xf numFmtId="4" fontId="3" fillId="0" borderId="0" xfId="43" applyNumberFormat="1" applyFont="1" applyBorder="1" applyAlignment="1" applyProtection="1">
      <alignment horizontal="right"/>
      <protection locked="0"/>
    </xf>
    <xf numFmtId="0" fontId="3" fillId="0" borderId="0" xfId="43" applyFont="1" applyBorder="1" applyAlignment="1">
      <alignment wrapText="1"/>
    </xf>
    <xf numFmtId="0" fontId="3" fillId="0" borderId="0" xfId="43" applyFont="1" applyBorder="1" applyAlignment="1">
      <alignment horizontal="justify" wrapText="1"/>
    </xf>
    <xf numFmtId="0" fontId="3" fillId="0" borderId="15" xfId="43" applyFont="1" applyBorder="1" applyAlignment="1">
      <alignment horizontal="center"/>
    </xf>
    <xf numFmtId="4" fontId="31" fillId="0" borderId="14" xfId="43" applyNumberFormat="1" applyFont="1" applyBorder="1"/>
    <xf numFmtId="0" fontId="28" fillId="0" borderId="0" xfId="43" applyFont="1" applyAlignment="1"/>
    <xf numFmtId="0" fontId="3" fillId="0" borderId="0" xfId="43" applyFont="1" applyFill="1" applyAlignment="1">
      <alignment vertical="center"/>
    </xf>
    <xf numFmtId="0" fontId="6" fillId="0" borderId="14" xfId="43" applyFont="1" applyFill="1" applyBorder="1" applyAlignment="1">
      <alignment horizontal="center" vertical="center" wrapText="1"/>
    </xf>
    <xf numFmtId="0" fontId="6" fillId="0" borderId="0" xfId="43" applyFont="1" applyFill="1" applyBorder="1" applyAlignment="1">
      <alignment horizontal="center" vertical="center" wrapText="1"/>
    </xf>
    <xf numFmtId="0" fontId="6" fillId="0" borderId="0" xfId="43" applyFont="1" applyFill="1" applyBorder="1" applyAlignment="1">
      <alignment horizontal="center" vertical="center"/>
    </xf>
    <xf numFmtId="0" fontId="6" fillId="0" borderId="15" xfId="43" applyFont="1" applyFill="1" applyBorder="1" applyAlignment="1">
      <alignment horizontal="center" vertical="center"/>
    </xf>
    <xf numFmtId="0" fontId="3" fillId="0" borderId="14" xfId="43" applyFont="1" applyFill="1" applyBorder="1" applyAlignment="1">
      <alignment horizontal="center" vertical="center"/>
    </xf>
    <xf numFmtId="0" fontId="3" fillId="0" borderId="0" xfId="43" applyFont="1" applyFill="1" applyBorder="1" applyAlignment="1">
      <alignment horizontal="center" vertical="center"/>
    </xf>
    <xf numFmtId="0" fontId="3" fillId="0" borderId="0" xfId="43" applyFont="1" applyFill="1" applyBorder="1"/>
    <xf numFmtId="0" fontId="3" fillId="0" borderId="0" xfId="43" applyFont="1" applyFill="1" applyBorder="1" applyAlignment="1">
      <alignment wrapText="1"/>
    </xf>
    <xf numFmtId="0" fontId="3" fillId="0" borderId="15" xfId="43" applyFont="1" applyFill="1" applyBorder="1" applyAlignment="1">
      <alignment horizontal="center"/>
    </xf>
    <xf numFmtId="0" fontId="32" fillId="24" borderId="16" xfId="43" applyFont="1" applyFill="1" applyBorder="1" applyAlignment="1">
      <alignment horizontal="center"/>
    </xf>
    <xf numFmtId="0" fontId="32" fillId="24" borderId="17" xfId="43" applyFont="1" applyFill="1" applyBorder="1" applyAlignment="1">
      <alignment horizontal="center"/>
    </xf>
    <xf numFmtId="0" fontId="32" fillId="24" borderId="18" xfId="43" applyFont="1" applyFill="1" applyBorder="1" applyAlignment="1">
      <alignment horizontal="center"/>
    </xf>
    <xf numFmtId="0" fontId="33" fillId="0" borderId="0" xfId="43" applyFont="1"/>
    <xf numFmtId="0" fontId="34" fillId="0" borderId="12" xfId="43" applyFont="1" applyBorder="1" applyAlignment="1">
      <alignment horizontal="left" vertical="center" wrapText="1"/>
    </xf>
    <xf numFmtId="49" fontId="6" fillId="0" borderId="0" xfId="43" applyNumberFormat="1" applyFont="1" applyFill="1" applyAlignment="1">
      <alignment horizontal="center" vertical="center"/>
    </xf>
    <xf numFmtId="0" fontId="33" fillId="0" borderId="0" xfId="43" applyFont="1" applyAlignment="1">
      <alignment vertical="center"/>
    </xf>
    <xf numFmtId="0" fontId="35" fillId="0" borderId="0" xfId="43" applyFont="1" applyAlignment="1">
      <alignment vertical="center"/>
    </xf>
    <xf numFmtId="49" fontId="3" fillId="0" borderId="0" xfId="43" applyNumberFormat="1" applyFont="1" applyFill="1" applyAlignment="1">
      <alignment horizontal="left" vertical="center"/>
    </xf>
    <xf numFmtId="0" fontId="35" fillId="0" borderId="0" xfId="43" applyFont="1" applyFill="1" applyAlignment="1">
      <alignment horizontal="left" vertical="center"/>
    </xf>
    <xf numFmtId="0" fontId="3" fillId="0" borderId="0" xfId="43" applyFont="1" applyAlignment="1">
      <alignment vertical="center"/>
    </xf>
    <xf numFmtId="0" fontId="36" fillId="0" borderId="0" xfId="43" applyFont="1"/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Neutral" xfId="33" builtinId="28" customBuiltin="1"/>
    <cellStyle name="Normal" xfId="0" builtinId="0"/>
    <cellStyle name="Normal 2" xfId="43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28575</xdr:rowOff>
    </xdr:from>
    <xdr:to>
      <xdr:col>6</xdr:col>
      <xdr:colOff>742950</xdr:colOff>
      <xdr:row>5</xdr:row>
      <xdr:rowOff>47625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8575" y="514350"/>
          <a:ext cx="7620000" cy="342900"/>
        </a:xfrm>
        <a:prstGeom prst="rect">
          <a:avLst/>
        </a:prstGeom>
        <a:gradFill rotWithShape="1">
          <a:gsLst>
            <a:gs pos="0">
              <a:srgbClr val="C0C0C0"/>
            </a:gs>
            <a:gs pos="100000">
              <a:srgbClr val="C0C0C0">
                <a:gamma/>
                <a:tint val="0"/>
                <a:invGamma/>
              </a:srgbClr>
            </a:gs>
          </a:gsLst>
          <a:lin ang="5400000" scaled="1"/>
        </a:gradFill>
        <a:ln w="9525" algn="ctr">
          <a:solidFill>
            <a:srgbClr val="800000"/>
          </a:solidFill>
          <a:miter lim="800000"/>
          <a:headEnd/>
          <a:tailEnd/>
        </a:ln>
        <a:effectLst>
          <a:outerShdw dist="45791" dir="3378596" algn="ctr" rotWithShape="0">
            <a:srgbClr val="C0C0C0"/>
          </a:outerShdw>
        </a:effectLst>
      </xdr:spPr>
      <xdr:txBody>
        <a:bodyPr vertOverflow="clip" wrap="square" lIns="36576" tIns="36576" rIns="36576" bIns="0" anchor="t" upright="1"/>
        <a:lstStyle/>
        <a:p>
          <a:pPr algn="ctr" rtl="1">
            <a:defRPr sz="1000"/>
          </a:pPr>
          <a:r>
            <a:rPr lang="es-ES" sz="1800" b="0" i="0" strike="noStrike">
              <a:solidFill>
                <a:srgbClr val="000000"/>
              </a:solidFill>
              <a:latin typeface="Baskerville Old Face"/>
            </a:rPr>
            <a:t>A) SUBVENCIONES NOMINATIVAS</a:t>
          </a:r>
        </a:p>
      </xdr:txBody>
    </xdr:sp>
    <xdr:clientData/>
  </xdr:twoCellAnchor>
  <xdr:twoCellAnchor>
    <xdr:from>
      <xdr:col>0</xdr:col>
      <xdr:colOff>76200</xdr:colOff>
      <xdr:row>318</xdr:row>
      <xdr:rowOff>1693</xdr:rowOff>
    </xdr:from>
    <xdr:to>
      <xdr:col>6</xdr:col>
      <xdr:colOff>733425</xdr:colOff>
      <xdr:row>319</xdr:row>
      <xdr:rowOff>102804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76200" y="67903725"/>
          <a:ext cx="7562850" cy="419100"/>
        </a:xfrm>
        <a:prstGeom prst="rect">
          <a:avLst/>
        </a:prstGeom>
        <a:gradFill rotWithShape="1">
          <a:gsLst>
            <a:gs pos="0">
              <a:srgbClr val="C0C0C0"/>
            </a:gs>
            <a:gs pos="100000">
              <a:srgbClr val="C0C0C0">
                <a:gamma/>
                <a:tint val="0"/>
                <a:invGamma/>
              </a:srgbClr>
            </a:gs>
          </a:gsLst>
          <a:lin ang="5400000" scaled="1"/>
        </a:gradFill>
        <a:ln w="9525" algn="ctr">
          <a:solidFill>
            <a:srgbClr val="800000"/>
          </a:solidFill>
          <a:miter lim="800000"/>
          <a:headEnd/>
          <a:tailEnd/>
        </a:ln>
        <a:effectLst>
          <a:outerShdw dist="45791" dir="3378596" algn="ctr" rotWithShape="0">
            <a:srgbClr val="C0C0C0"/>
          </a:outerShdw>
        </a:effectLst>
      </xdr:spPr>
      <xdr:txBody>
        <a:bodyPr vertOverflow="clip" wrap="square" lIns="36576" tIns="36576" rIns="36576" bIns="0" anchor="t" upright="1"/>
        <a:lstStyle/>
        <a:p>
          <a:pPr algn="ctr" rtl="1">
            <a:defRPr sz="1000"/>
          </a:pPr>
          <a:r>
            <a:rPr lang="es-ES" sz="1800" b="0" i="0" strike="noStrike">
              <a:solidFill>
                <a:srgbClr val="000000"/>
              </a:solidFill>
              <a:latin typeface="Baskerville Old Face"/>
            </a:rPr>
            <a:t>B)</a:t>
          </a:r>
          <a:r>
            <a:rPr lang="es-ES" sz="1800" b="0" i="0" strike="noStrike" baseline="0">
              <a:solidFill>
                <a:srgbClr val="000000"/>
              </a:solidFill>
              <a:latin typeface="Baskerville Old Face"/>
            </a:rPr>
            <a:t> </a:t>
          </a:r>
          <a:r>
            <a:rPr lang="es-ES" sz="1800" b="0" i="0" strike="noStrike">
              <a:solidFill>
                <a:srgbClr val="000000"/>
              </a:solidFill>
              <a:latin typeface="Baskerville Old Face"/>
            </a:rPr>
            <a:t>CUOTAS DE PARTICIPACIÓN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0</xdr:col>
      <xdr:colOff>1057275</xdr:colOff>
      <xdr:row>1</xdr:row>
      <xdr:rowOff>666750</xdr:rowOff>
    </xdr:to>
    <xdr:pic>
      <xdr:nvPicPr>
        <xdr:cNvPr id="2" name="Picture 1" descr="Cabildo de Tenerif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6477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0</xdr:col>
      <xdr:colOff>1057275</xdr:colOff>
      <xdr:row>2</xdr:row>
      <xdr:rowOff>0</xdr:rowOff>
    </xdr:to>
    <xdr:pic>
      <xdr:nvPicPr>
        <xdr:cNvPr id="3" name="Picture 1" descr="Cabildo de Tenerif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6477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8"/>
  <sheetViews>
    <sheetView showGridLines="0" tabSelected="1" topLeftCell="A295" zoomScale="90" zoomScaleNormal="90" workbookViewId="0">
      <selection activeCell="E316" sqref="E316"/>
    </sheetView>
  </sheetViews>
  <sheetFormatPr baseColWidth="10" defaultColWidth="11.5703125" defaultRowHeight="12.75" x14ac:dyDescent="0.2"/>
  <cols>
    <col min="1" max="1" width="20.28515625" style="23" bestFit="1" customWidth="1"/>
    <col min="2" max="2" width="0.7109375" style="22" customWidth="1"/>
    <col min="3" max="3" width="42.28515625" style="22" customWidth="1"/>
    <col min="4" max="4" width="0.7109375" style="22" customWidth="1"/>
    <col min="5" max="5" width="38.85546875" style="24" customWidth="1"/>
    <col min="6" max="6" width="1" style="22" customWidth="1"/>
    <col min="7" max="7" width="15.28515625" style="22" bestFit="1" customWidth="1"/>
    <col min="8" max="8" width="72.28515625" style="22" customWidth="1"/>
    <col min="9" max="16384" width="11.5703125" style="22"/>
  </cols>
  <sheetData>
    <row r="2" spans="1:9" s="3" customFormat="1" x14ac:dyDescent="0.2">
      <c r="A2" s="18"/>
      <c r="B2" s="19"/>
      <c r="C2" s="19"/>
      <c r="D2" s="19"/>
      <c r="E2" s="20"/>
      <c r="F2" s="19"/>
      <c r="G2" s="19"/>
      <c r="H2" s="21"/>
      <c r="I2" s="21"/>
    </row>
    <row r="3" spans="1:9" s="3" customFormat="1" x14ac:dyDescent="0.2">
      <c r="A3" s="18"/>
      <c r="B3" s="19"/>
      <c r="C3" s="19"/>
      <c r="D3" s="19"/>
      <c r="E3" s="20"/>
      <c r="F3" s="19"/>
      <c r="G3" s="19"/>
      <c r="H3" s="21"/>
      <c r="I3" s="21"/>
    </row>
    <row r="4" spans="1:9" s="3" customFormat="1" x14ac:dyDescent="0.2">
      <c r="A4" s="18"/>
      <c r="B4" s="19"/>
      <c r="C4" s="19"/>
      <c r="D4" s="19"/>
      <c r="E4" s="20"/>
      <c r="F4" s="19"/>
      <c r="G4" s="19"/>
      <c r="H4" s="21"/>
      <c r="I4" s="21"/>
    </row>
    <row r="5" spans="1:9" s="3" customFormat="1" x14ac:dyDescent="0.2">
      <c r="A5" s="18"/>
      <c r="B5" s="19"/>
      <c r="C5" s="19"/>
      <c r="D5" s="19"/>
      <c r="E5" s="20"/>
      <c r="F5" s="19"/>
      <c r="G5" s="19"/>
      <c r="H5" s="21"/>
      <c r="I5" s="21"/>
    </row>
    <row r="6" spans="1:9" s="3" customFormat="1" x14ac:dyDescent="0.2">
      <c r="A6" s="18"/>
      <c r="B6" s="19"/>
      <c r="C6" s="19"/>
      <c r="D6" s="19"/>
      <c r="E6" s="20"/>
      <c r="F6" s="19"/>
      <c r="G6" s="19"/>
      <c r="H6" s="21"/>
      <c r="I6" s="21"/>
    </row>
    <row r="7" spans="1:9" s="1" customFormat="1" ht="18" customHeight="1" thickBot="1" x14ac:dyDescent="0.25">
      <c r="A7" s="8" t="s">
        <v>74</v>
      </c>
      <c r="B7" s="8"/>
      <c r="C7" s="8" t="s">
        <v>0</v>
      </c>
      <c r="D7" s="8"/>
      <c r="E7" s="9" t="s">
        <v>1</v>
      </c>
      <c r="F7" s="8"/>
      <c r="G7" s="8" t="s">
        <v>2</v>
      </c>
    </row>
    <row r="8" spans="1:9" s="1" customFormat="1" ht="7.15" customHeight="1" thickTop="1" thickBot="1" x14ac:dyDescent="0.25">
      <c r="A8" s="10"/>
      <c r="B8" s="10"/>
      <c r="C8" s="10"/>
      <c r="D8" s="10"/>
      <c r="E8" s="11"/>
      <c r="F8" s="10"/>
      <c r="G8" s="10"/>
    </row>
    <row r="9" spans="1:9" s="1" customFormat="1" ht="4.9000000000000004" customHeight="1" thickTop="1" x14ac:dyDescent="0.2">
      <c r="A9" s="12"/>
      <c r="B9" s="12"/>
      <c r="C9" s="12"/>
      <c r="D9" s="12"/>
      <c r="E9" s="13"/>
      <c r="F9" s="12"/>
      <c r="G9" s="12"/>
    </row>
    <row r="10" spans="1:9" s="1" customFormat="1" x14ac:dyDescent="0.2">
      <c r="A10" s="16" t="s">
        <v>155</v>
      </c>
      <c r="B10" s="14"/>
      <c r="C10" s="15" t="s">
        <v>27</v>
      </c>
      <c r="D10" s="14"/>
      <c r="E10" s="15" t="s">
        <v>75</v>
      </c>
      <c r="F10" s="14"/>
      <c r="G10" s="17">
        <v>600</v>
      </c>
    </row>
    <row r="11" spans="1:9" s="34" customFormat="1" x14ac:dyDescent="0.2">
      <c r="A11" s="30"/>
      <c r="B11" s="31"/>
      <c r="C11" s="32"/>
      <c r="D11" s="31"/>
      <c r="E11" s="32"/>
      <c r="F11" s="31"/>
      <c r="G11" s="33"/>
    </row>
    <row r="12" spans="1:9" s="1" customFormat="1" x14ac:dyDescent="0.2">
      <c r="A12" s="16" t="s">
        <v>155</v>
      </c>
      <c r="B12" s="14"/>
      <c r="C12" s="15" t="s">
        <v>27</v>
      </c>
      <c r="D12" s="14"/>
      <c r="E12" s="15" t="s">
        <v>76</v>
      </c>
      <c r="F12" s="14"/>
      <c r="G12" s="17">
        <v>600</v>
      </c>
    </row>
    <row r="13" spans="1:9" s="34" customFormat="1" x14ac:dyDescent="0.2">
      <c r="A13" s="30"/>
      <c r="B13" s="31"/>
      <c r="C13" s="32"/>
      <c r="D13" s="31"/>
      <c r="E13" s="32"/>
      <c r="F13" s="31"/>
      <c r="G13" s="33"/>
    </row>
    <row r="14" spans="1:9" s="1" customFormat="1" x14ac:dyDescent="0.2">
      <c r="A14" s="16" t="s">
        <v>311</v>
      </c>
      <c r="B14" s="14"/>
      <c r="C14" s="15" t="s">
        <v>312</v>
      </c>
      <c r="D14" s="14"/>
      <c r="E14" s="15" t="s">
        <v>313</v>
      </c>
      <c r="F14" s="14"/>
      <c r="G14" s="17">
        <v>76311</v>
      </c>
    </row>
    <row r="15" spans="1:9" s="1" customFormat="1" x14ac:dyDescent="0.2">
      <c r="A15" s="16"/>
      <c r="B15" s="14"/>
      <c r="C15" s="15"/>
      <c r="D15" s="14"/>
      <c r="E15" s="15"/>
      <c r="F15" s="14"/>
      <c r="G15" s="17"/>
    </row>
    <row r="16" spans="1:9" s="1" customFormat="1" x14ac:dyDescent="0.2">
      <c r="A16" s="16" t="s">
        <v>311</v>
      </c>
      <c r="B16" s="14"/>
      <c r="C16" s="15" t="s">
        <v>312</v>
      </c>
      <c r="D16" s="14"/>
      <c r="E16" s="15" t="s">
        <v>314</v>
      </c>
      <c r="F16" s="14"/>
      <c r="G16" s="17">
        <v>41014</v>
      </c>
    </row>
    <row r="17" spans="1:7" s="1" customFormat="1" x14ac:dyDescent="0.2">
      <c r="A17" s="16"/>
      <c r="B17" s="14"/>
      <c r="C17" s="15"/>
      <c r="D17" s="14"/>
      <c r="E17" s="15"/>
      <c r="F17" s="14"/>
      <c r="G17" s="17"/>
    </row>
    <row r="18" spans="1:7" s="1" customFormat="1" x14ac:dyDescent="0.2">
      <c r="A18" s="16" t="s">
        <v>311</v>
      </c>
      <c r="B18" s="14"/>
      <c r="C18" s="15" t="s">
        <v>312</v>
      </c>
      <c r="D18" s="14"/>
      <c r="E18" s="15" t="s">
        <v>315</v>
      </c>
      <c r="F18" s="14"/>
      <c r="G18" s="17">
        <v>300000</v>
      </c>
    </row>
    <row r="19" spans="1:7" s="1" customFormat="1" x14ac:dyDescent="0.2">
      <c r="A19" s="16"/>
      <c r="B19" s="14"/>
      <c r="C19" s="15"/>
      <c r="D19" s="14"/>
      <c r="E19" s="15"/>
      <c r="F19" s="14"/>
      <c r="G19" s="17"/>
    </row>
    <row r="20" spans="1:7" s="1" customFormat="1" x14ac:dyDescent="0.2">
      <c r="A20" s="16" t="s">
        <v>311</v>
      </c>
      <c r="B20" s="14"/>
      <c r="C20" s="15" t="s">
        <v>312</v>
      </c>
      <c r="D20" s="14"/>
      <c r="E20" s="15" t="s">
        <v>316</v>
      </c>
      <c r="F20" s="14"/>
      <c r="G20" s="17">
        <v>100000</v>
      </c>
    </row>
    <row r="21" spans="1:7" s="1" customFormat="1" x14ac:dyDescent="0.2">
      <c r="A21" s="16"/>
      <c r="B21" s="14"/>
      <c r="C21" s="15"/>
      <c r="D21" s="14"/>
      <c r="E21" s="15"/>
      <c r="F21" s="14"/>
      <c r="G21" s="17"/>
    </row>
    <row r="22" spans="1:7" s="1" customFormat="1" ht="24.6" customHeight="1" x14ac:dyDescent="0.2">
      <c r="A22" s="16" t="s">
        <v>145</v>
      </c>
      <c r="B22" s="14"/>
      <c r="C22" s="15" t="s">
        <v>21</v>
      </c>
      <c r="D22" s="14"/>
      <c r="E22" s="15" t="s">
        <v>28</v>
      </c>
      <c r="F22" s="14"/>
      <c r="G22" s="17">
        <v>8700</v>
      </c>
    </row>
    <row r="23" spans="1:7" s="1" customFormat="1" ht="25.5" x14ac:dyDescent="0.2">
      <c r="A23" s="16" t="s">
        <v>156</v>
      </c>
      <c r="B23" s="14"/>
      <c r="C23" s="15" t="s">
        <v>108</v>
      </c>
      <c r="D23" s="14"/>
      <c r="E23" s="15" t="s">
        <v>138</v>
      </c>
      <c r="F23" s="14"/>
      <c r="G23" s="17">
        <v>9000</v>
      </c>
    </row>
    <row r="24" spans="1:7" s="34" customFormat="1" x14ac:dyDescent="0.2">
      <c r="A24" s="30"/>
      <c r="B24" s="31"/>
      <c r="C24" s="32"/>
      <c r="D24" s="31"/>
      <c r="E24" s="32"/>
      <c r="F24" s="31"/>
      <c r="G24" s="33"/>
    </row>
    <row r="25" spans="1:7" s="1" customFormat="1" x14ac:dyDescent="0.2">
      <c r="A25" s="16" t="s">
        <v>156</v>
      </c>
      <c r="B25" s="14"/>
      <c r="C25" s="15" t="s">
        <v>157</v>
      </c>
      <c r="D25" s="14"/>
      <c r="E25" s="15" t="s">
        <v>158</v>
      </c>
      <c r="F25" s="14"/>
      <c r="G25" s="17">
        <v>5000</v>
      </c>
    </row>
    <row r="26" spans="1:7" s="34" customFormat="1" x14ac:dyDescent="0.2">
      <c r="A26" s="30"/>
      <c r="B26" s="31"/>
      <c r="C26" s="32"/>
      <c r="D26" s="31"/>
      <c r="E26" s="32"/>
      <c r="F26" s="31"/>
      <c r="G26" s="33"/>
    </row>
    <row r="27" spans="1:7" s="1" customFormat="1" x14ac:dyDescent="0.2">
      <c r="A27" s="16" t="s">
        <v>154</v>
      </c>
      <c r="B27" s="14"/>
      <c r="C27" s="15" t="s">
        <v>101</v>
      </c>
      <c r="D27" s="14"/>
      <c r="E27" s="15" t="s">
        <v>109</v>
      </c>
      <c r="F27" s="14"/>
      <c r="G27" s="17">
        <v>7000</v>
      </c>
    </row>
    <row r="28" spans="1:7" s="34" customFormat="1" x14ac:dyDescent="0.2">
      <c r="A28" s="30"/>
      <c r="B28" s="31"/>
      <c r="C28" s="32"/>
      <c r="D28" s="31"/>
      <c r="E28" s="32"/>
      <c r="F28" s="31"/>
      <c r="G28" s="33"/>
    </row>
    <row r="29" spans="1:7" s="1" customFormat="1" ht="25.5" x14ac:dyDescent="0.2">
      <c r="A29" s="16" t="s">
        <v>159</v>
      </c>
      <c r="B29" s="14"/>
      <c r="C29" s="15" t="s">
        <v>17</v>
      </c>
      <c r="D29" s="14"/>
      <c r="E29" s="15" t="s">
        <v>33</v>
      </c>
      <c r="F29" s="14"/>
      <c r="G29" s="17">
        <v>15000</v>
      </c>
    </row>
    <row r="30" spans="1:7" s="34" customFormat="1" x14ac:dyDescent="0.2">
      <c r="A30" s="30"/>
      <c r="B30" s="31"/>
      <c r="C30" s="32"/>
      <c r="D30" s="31"/>
      <c r="E30" s="32"/>
      <c r="F30" s="31"/>
      <c r="G30" s="33"/>
    </row>
    <row r="31" spans="1:7" s="1" customFormat="1" ht="25.5" x14ac:dyDescent="0.2">
      <c r="A31" s="16" t="s">
        <v>159</v>
      </c>
      <c r="B31" s="14"/>
      <c r="C31" s="15" t="s">
        <v>17</v>
      </c>
      <c r="D31" s="14"/>
      <c r="E31" s="15" t="s">
        <v>34</v>
      </c>
      <c r="F31" s="14"/>
      <c r="G31" s="17">
        <v>45000</v>
      </c>
    </row>
    <row r="32" spans="1:7" s="34" customFormat="1" x14ac:dyDescent="0.2">
      <c r="A32" s="30"/>
      <c r="B32" s="31"/>
      <c r="C32" s="32"/>
      <c r="D32" s="31"/>
      <c r="E32" s="32"/>
      <c r="F32" s="31"/>
      <c r="G32" s="33"/>
    </row>
    <row r="33" spans="1:7" s="1" customFormat="1" ht="38.25" x14ac:dyDescent="0.2">
      <c r="A33" s="16" t="s">
        <v>160</v>
      </c>
      <c r="B33" s="14"/>
      <c r="C33" s="15" t="s">
        <v>35</v>
      </c>
      <c r="D33" s="14"/>
      <c r="E33" s="15" t="s">
        <v>36</v>
      </c>
      <c r="F33" s="14"/>
      <c r="G33" s="17">
        <v>25000</v>
      </c>
    </row>
    <row r="34" spans="1:7" s="34" customFormat="1" x14ac:dyDescent="0.2">
      <c r="A34" s="30"/>
      <c r="B34" s="31"/>
      <c r="C34" s="32"/>
      <c r="D34" s="31"/>
      <c r="E34" s="32"/>
      <c r="F34" s="31"/>
      <c r="G34" s="33"/>
    </row>
    <row r="35" spans="1:7" s="1" customFormat="1" ht="25.5" x14ac:dyDescent="0.2">
      <c r="A35" s="16" t="s">
        <v>160</v>
      </c>
      <c r="B35" s="14"/>
      <c r="C35" s="15" t="s">
        <v>17</v>
      </c>
      <c r="D35" s="14"/>
      <c r="E35" s="15" t="s">
        <v>16</v>
      </c>
      <c r="F35" s="14"/>
      <c r="G35" s="17">
        <v>20000</v>
      </c>
    </row>
    <row r="36" spans="1:7" s="34" customFormat="1" x14ac:dyDescent="0.2">
      <c r="A36" s="30"/>
      <c r="B36" s="31"/>
      <c r="C36" s="32"/>
      <c r="D36" s="31"/>
      <c r="E36" s="32"/>
      <c r="F36" s="31"/>
      <c r="G36" s="33"/>
    </row>
    <row r="37" spans="1:7" s="1" customFormat="1" ht="25.5" x14ac:dyDescent="0.2">
      <c r="A37" s="16" t="s">
        <v>160</v>
      </c>
      <c r="B37" s="14"/>
      <c r="C37" s="15" t="s">
        <v>17</v>
      </c>
      <c r="D37" s="14"/>
      <c r="E37" s="15" t="s">
        <v>29</v>
      </c>
      <c r="F37" s="14"/>
      <c r="G37" s="17">
        <v>10000</v>
      </c>
    </row>
    <row r="38" spans="1:7" s="34" customFormat="1" x14ac:dyDescent="0.2">
      <c r="A38" s="30"/>
      <c r="B38" s="31"/>
      <c r="C38" s="32"/>
      <c r="D38" s="31"/>
      <c r="E38" s="32"/>
      <c r="F38" s="31"/>
      <c r="G38" s="33"/>
    </row>
    <row r="39" spans="1:7" s="1" customFormat="1" ht="25.5" x14ac:dyDescent="0.2">
      <c r="A39" s="16" t="s">
        <v>160</v>
      </c>
      <c r="B39" s="14"/>
      <c r="C39" s="15" t="s">
        <v>17</v>
      </c>
      <c r="D39" s="14"/>
      <c r="E39" s="15" t="s">
        <v>30</v>
      </c>
      <c r="F39" s="14"/>
      <c r="G39" s="17">
        <v>35000</v>
      </c>
    </row>
    <row r="40" spans="1:7" s="34" customFormat="1" x14ac:dyDescent="0.2">
      <c r="A40" s="30"/>
      <c r="B40" s="31"/>
      <c r="C40" s="32"/>
      <c r="D40" s="31"/>
      <c r="E40" s="32"/>
      <c r="F40" s="31"/>
      <c r="G40" s="33"/>
    </row>
    <row r="41" spans="1:7" s="1" customFormat="1" ht="38.25" x14ac:dyDescent="0.2">
      <c r="A41" s="16" t="s">
        <v>160</v>
      </c>
      <c r="B41" s="14"/>
      <c r="C41" s="15" t="s">
        <v>161</v>
      </c>
      <c r="D41" s="14"/>
      <c r="E41" s="15" t="s">
        <v>32</v>
      </c>
      <c r="F41" s="14"/>
      <c r="G41" s="17">
        <v>25000</v>
      </c>
    </row>
    <row r="42" spans="1:7" s="34" customFormat="1" x14ac:dyDescent="0.2">
      <c r="A42" s="30"/>
      <c r="B42" s="31"/>
      <c r="C42" s="32"/>
      <c r="D42" s="31"/>
      <c r="E42" s="32"/>
      <c r="F42" s="31"/>
      <c r="G42" s="33"/>
    </row>
    <row r="43" spans="1:7" s="1" customFormat="1" ht="51" x14ac:dyDescent="0.2">
      <c r="A43" s="16" t="s">
        <v>160</v>
      </c>
      <c r="B43" s="14"/>
      <c r="C43" s="15" t="s">
        <v>83</v>
      </c>
      <c r="D43" s="14"/>
      <c r="E43" s="15" t="s">
        <v>84</v>
      </c>
      <c r="F43" s="14"/>
      <c r="G43" s="17">
        <v>9100</v>
      </c>
    </row>
    <row r="44" spans="1:7" s="1" customFormat="1" x14ac:dyDescent="0.2">
      <c r="A44" s="16"/>
      <c r="B44" s="14"/>
      <c r="C44" s="15"/>
      <c r="D44" s="14"/>
      <c r="E44" s="15"/>
      <c r="F44" s="14"/>
      <c r="G44" s="17"/>
    </row>
    <row r="45" spans="1:7" s="1" customFormat="1" x14ac:dyDescent="0.2">
      <c r="A45" s="16" t="s">
        <v>163</v>
      </c>
      <c r="B45" s="14"/>
      <c r="C45" s="15" t="s">
        <v>38</v>
      </c>
      <c r="D45" s="14"/>
      <c r="E45" s="15" t="s">
        <v>39</v>
      </c>
      <c r="F45" s="14"/>
      <c r="G45" s="17">
        <v>80000</v>
      </c>
    </row>
    <row r="46" spans="1:7" s="34" customFormat="1" x14ac:dyDescent="0.2">
      <c r="A46" s="30"/>
      <c r="B46" s="31"/>
      <c r="C46" s="32"/>
      <c r="D46" s="31"/>
      <c r="E46" s="32"/>
      <c r="F46" s="31"/>
      <c r="G46" s="33"/>
    </row>
    <row r="47" spans="1:7" s="1" customFormat="1" ht="38.25" x14ac:dyDescent="0.2">
      <c r="A47" s="16" t="s">
        <v>160</v>
      </c>
      <c r="B47" s="14"/>
      <c r="C47" s="15" t="s">
        <v>110</v>
      </c>
      <c r="D47" s="14"/>
      <c r="E47" s="15" t="s">
        <v>111</v>
      </c>
      <c r="F47" s="14"/>
      <c r="G47" s="17">
        <v>25000</v>
      </c>
    </row>
    <row r="48" spans="1:7" s="1" customFormat="1" x14ac:dyDescent="0.2">
      <c r="A48" s="16"/>
      <c r="B48" s="14"/>
      <c r="C48" s="15"/>
      <c r="D48" s="14"/>
      <c r="E48" s="15"/>
      <c r="F48" s="14"/>
      <c r="G48" s="17"/>
    </row>
    <row r="49" spans="1:7" s="1" customFormat="1" ht="25.5" x14ac:dyDescent="0.2">
      <c r="A49" s="16" t="s">
        <v>160</v>
      </c>
      <c r="B49" s="14"/>
      <c r="C49" s="15" t="s">
        <v>164</v>
      </c>
      <c r="D49" s="14"/>
      <c r="E49" s="15" t="s">
        <v>37</v>
      </c>
      <c r="F49" s="14"/>
      <c r="G49" s="17">
        <v>40000</v>
      </c>
    </row>
    <row r="50" spans="1:7" s="1" customFormat="1" x14ac:dyDescent="0.2">
      <c r="A50" s="16"/>
      <c r="B50" s="14"/>
      <c r="C50" s="15"/>
      <c r="D50" s="14"/>
      <c r="E50" s="15"/>
      <c r="F50" s="14"/>
      <c r="G50" s="17"/>
    </row>
    <row r="51" spans="1:7" s="1" customFormat="1" ht="25.5" x14ac:dyDescent="0.2">
      <c r="A51" s="16" t="s">
        <v>166</v>
      </c>
      <c r="B51" s="14"/>
      <c r="C51" s="15" t="s">
        <v>167</v>
      </c>
      <c r="D51" s="14"/>
      <c r="E51" s="15" t="s">
        <v>168</v>
      </c>
      <c r="F51" s="14"/>
      <c r="G51" s="17">
        <v>100000</v>
      </c>
    </row>
    <row r="52" spans="1:7" s="34" customFormat="1" x14ac:dyDescent="0.2">
      <c r="A52" s="30"/>
      <c r="B52" s="31"/>
      <c r="C52" s="32"/>
      <c r="D52" s="31"/>
      <c r="E52" s="32"/>
      <c r="F52" s="31"/>
      <c r="G52" s="33"/>
    </row>
    <row r="53" spans="1:7" s="1" customFormat="1" ht="38.25" x14ac:dyDescent="0.2">
      <c r="A53" s="16" t="s">
        <v>162</v>
      </c>
      <c r="B53" s="14"/>
      <c r="C53" s="15" t="s">
        <v>110</v>
      </c>
      <c r="D53" s="14"/>
      <c r="E53" s="15" t="s">
        <v>15</v>
      </c>
      <c r="F53" s="14"/>
      <c r="G53" s="17">
        <v>555768.6</v>
      </c>
    </row>
    <row r="54" spans="1:7" s="34" customFormat="1" x14ac:dyDescent="0.2">
      <c r="A54" s="30"/>
      <c r="B54" s="31"/>
      <c r="C54" s="32"/>
      <c r="D54" s="31"/>
      <c r="E54" s="32"/>
      <c r="F54" s="31"/>
      <c r="G54" s="33"/>
    </row>
    <row r="55" spans="1:7" s="1" customFormat="1" ht="25.5" x14ac:dyDescent="0.2">
      <c r="A55" s="16" t="s">
        <v>171</v>
      </c>
      <c r="B55" s="14"/>
      <c r="C55" s="15" t="s">
        <v>102</v>
      </c>
      <c r="D55" s="14"/>
      <c r="E55" s="15" t="s">
        <v>31</v>
      </c>
      <c r="F55" s="14"/>
      <c r="G55" s="17">
        <v>6000</v>
      </c>
    </row>
    <row r="56" spans="1:7" s="34" customFormat="1" x14ac:dyDescent="0.2">
      <c r="A56" s="30"/>
      <c r="B56" s="31"/>
      <c r="C56" s="32"/>
      <c r="D56" s="31"/>
      <c r="E56" s="32"/>
      <c r="F56" s="31"/>
      <c r="G56" s="33"/>
    </row>
    <row r="57" spans="1:7" s="1" customFormat="1" ht="51" x14ac:dyDescent="0.2">
      <c r="A57" s="16" t="s">
        <v>171</v>
      </c>
      <c r="B57" s="14"/>
      <c r="C57" s="15" t="s">
        <v>172</v>
      </c>
      <c r="D57" s="14"/>
      <c r="E57" s="15" t="s">
        <v>14</v>
      </c>
      <c r="F57" s="14">
        <v>35000</v>
      </c>
      <c r="G57" s="17">
        <v>35000</v>
      </c>
    </row>
    <row r="58" spans="1:7" s="34" customFormat="1" x14ac:dyDescent="0.2">
      <c r="A58" s="30"/>
      <c r="B58" s="31"/>
      <c r="C58" s="32"/>
      <c r="D58" s="31"/>
      <c r="E58" s="32"/>
      <c r="F58" s="31"/>
      <c r="G58" s="33"/>
    </row>
    <row r="59" spans="1:7" s="1" customFormat="1" ht="51" x14ac:dyDescent="0.2">
      <c r="A59" s="16" t="s">
        <v>173</v>
      </c>
      <c r="B59" s="14"/>
      <c r="C59" s="15" t="s">
        <v>174</v>
      </c>
      <c r="D59" s="14"/>
      <c r="E59" s="15" t="s">
        <v>14</v>
      </c>
      <c r="F59" s="14">
        <v>35000</v>
      </c>
      <c r="G59" s="17">
        <v>15000</v>
      </c>
    </row>
    <row r="60" spans="1:7" s="34" customFormat="1" x14ac:dyDescent="0.2">
      <c r="A60" s="30"/>
      <c r="B60" s="31"/>
      <c r="C60" s="32"/>
      <c r="D60" s="31"/>
      <c r="E60" s="32"/>
      <c r="F60" s="31"/>
      <c r="G60" s="33"/>
    </row>
    <row r="61" spans="1:7" s="1" customFormat="1" ht="25.5" x14ac:dyDescent="0.2">
      <c r="A61" s="16" t="s">
        <v>175</v>
      </c>
      <c r="B61" s="14"/>
      <c r="C61" s="15" t="s">
        <v>112</v>
      </c>
      <c r="D61" s="14"/>
      <c r="E61" s="15" t="s">
        <v>107</v>
      </c>
      <c r="F61" s="14"/>
      <c r="G61" s="17">
        <v>41000</v>
      </c>
    </row>
    <row r="62" spans="1:7" s="1" customFormat="1" x14ac:dyDescent="0.2">
      <c r="A62" s="16"/>
      <c r="B62" s="14"/>
      <c r="C62" s="15"/>
      <c r="D62" s="14"/>
      <c r="E62" s="15"/>
      <c r="F62" s="14"/>
      <c r="G62" s="17"/>
    </row>
    <row r="63" spans="1:7" s="1" customFormat="1" x14ac:dyDescent="0.2">
      <c r="A63" s="16" t="s">
        <v>176</v>
      </c>
      <c r="B63" s="14"/>
      <c r="C63" s="15" t="s">
        <v>177</v>
      </c>
      <c r="D63" s="14"/>
      <c r="E63" s="15" t="s">
        <v>178</v>
      </c>
      <c r="F63" s="14"/>
      <c r="G63" s="17">
        <v>5000</v>
      </c>
    </row>
    <row r="64" spans="1:7" s="34" customFormat="1" x14ac:dyDescent="0.2">
      <c r="B64" s="31"/>
      <c r="C64" s="32"/>
      <c r="D64" s="31"/>
      <c r="E64" s="32"/>
      <c r="F64" s="31"/>
      <c r="G64" s="33"/>
    </row>
    <row r="65" spans="1:7" s="1" customFormat="1" ht="25.5" x14ac:dyDescent="0.2">
      <c r="A65" s="16" t="s">
        <v>179</v>
      </c>
      <c r="B65" s="14"/>
      <c r="C65" s="15" t="s">
        <v>180</v>
      </c>
      <c r="D65" s="14"/>
      <c r="E65" s="15" t="s">
        <v>37</v>
      </c>
      <c r="F65" s="14"/>
      <c r="G65" s="17">
        <v>20000</v>
      </c>
    </row>
    <row r="66" spans="1:7" s="34" customFormat="1" x14ac:dyDescent="0.2">
      <c r="A66" s="30"/>
      <c r="B66" s="31"/>
      <c r="C66" s="32"/>
      <c r="D66" s="31"/>
      <c r="E66" s="32"/>
      <c r="F66" s="31"/>
      <c r="G66" s="33"/>
    </row>
    <row r="67" spans="1:7" s="1" customFormat="1" ht="25.5" x14ac:dyDescent="0.2">
      <c r="A67" s="16" t="s">
        <v>179</v>
      </c>
      <c r="B67" s="14"/>
      <c r="C67" s="15" t="s">
        <v>91</v>
      </c>
      <c r="D67" s="14"/>
      <c r="E67" s="15" t="s">
        <v>37</v>
      </c>
      <c r="F67" s="14"/>
      <c r="G67" s="17">
        <v>25000</v>
      </c>
    </row>
    <row r="68" spans="1:7" s="34" customFormat="1" x14ac:dyDescent="0.2">
      <c r="A68" s="30"/>
      <c r="B68" s="31"/>
      <c r="C68" s="32"/>
      <c r="D68" s="31"/>
      <c r="E68" s="32"/>
      <c r="F68" s="31"/>
      <c r="G68" s="33"/>
    </row>
    <row r="69" spans="1:7" s="1" customFormat="1" ht="25.5" x14ac:dyDescent="0.2">
      <c r="A69" s="16" t="s">
        <v>179</v>
      </c>
      <c r="B69" s="14"/>
      <c r="C69" s="15" t="s">
        <v>92</v>
      </c>
      <c r="D69" s="14"/>
      <c r="E69" s="15" t="s">
        <v>93</v>
      </c>
      <c r="F69" s="14"/>
      <c r="G69" s="17">
        <v>65300</v>
      </c>
    </row>
    <row r="70" spans="1:7" s="1" customFormat="1" x14ac:dyDescent="0.2">
      <c r="A70" s="16"/>
      <c r="B70" s="14"/>
      <c r="C70" s="15"/>
      <c r="D70" s="14"/>
      <c r="E70" s="15"/>
      <c r="F70" s="14"/>
      <c r="G70" s="17"/>
    </row>
    <row r="71" spans="1:7" s="1" customFormat="1" x14ac:dyDescent="0.2">
      <c r="A71" s="16" t="s">
        <v>179</v>
      </c>
      <c r="B71" s="14"/>
      <c r="C71" s="15" t="s">
        <v>181</v>
      </c>
      <c r="D71" s="14"/>
      <c r="E71" s="15" t="s">
        <v>37</v>
      </c>
      <c r="F71" s="14"/>
      <c r="G71" s="17">
        <v>60000</v>
      </c>
    </row>
    <row r="72" spans="1:7" s="1" customFormat="1" x14ac:dyDescent="0.2">
      <c r="A72" s="16"/>
      <c r="B72" s="14"/>
      <c r="C72" s="15"/>
      <c r="D72" s="14"/>
      <c r="E72" s="15"/>
      <c r="F72" s="14"/>
      <c r="G72" s="17"/>
    </row>
    <row r="73" spans="1:7" s="1" customFormat="1" ht="25.5" x14ac:dyDescent="0.2">
      <c r="A73" s="16" t="s">
        <v>182</v>
      </c>
      <c r="B73" s="14"/>
      <c r="C73" s="15" t="s">
        <v>183</v>
      </c>
      <c r="D73" s="14"/>
      <c r="E73" s="15" t="s">
        <v>184</v>
      </c>
      <c r="F73" s="14"/>
      <c r="G73" s="17">
        <v>15000</v>
      </c>
    </row>
    <row r="74" spans="1:7" s="1" customFormat="1" x14ac:dyDescent="0.2">
      <c r="A74" s="16"/>
      <c r="B74" s="14"/>
      <c r="C74" s="15"/>
      <c r="D74" s="14"/>
      <c r="E74" s="15"/>
      <c r="F74" s="14"/>
      <c r="G74" s="17"/>
    </row>
    <row r="75" spans="1:7" s="1" customFormat="1" ht="25.5" x14ac:dyDescent="0.2">
      <c r="A75" s="16" t="s">
        <v>182</v>
      </c>
      <c r="B75" s="14"/>
      <c r="C75" s="15" t="s">
        <v>185</v>
      </c>
      <c r="D75" s="14"/>
      <c r="E75" s="15" t="s">
        <v>186</v>
      </c>
      <c r="F75" s="14"/>
      <c r="G75" s="17">
        <v>15000</v>
      </c>
    </row>
    <row r="76" spans="1:7" s="1" customFormat="1" x14ac:dyDescent="0.2">
      <c r="A76" s="16"/>
      <c r="B76" s="14"/>
      <c r="C76" s="15"/>
      <c r="D76" s="14"/>
      <c r="E76" s="15"/>
      <c r="F76" s="14"/>
      <c r="G76" s="17"/>
    </row>
    <row r="77" spans="1:7" s="1" customFormat="1" ht="25.5" x14ac:dyDescent="0.2">
      <c r="A77" s="16" t="s">
        <v>182</v>
      </c>
      <c r="B77" s="14"/>
      <c r="C77" s="15" t="s">
        <v>185</v>
      </c>
      <c r="D77" s="14"/>
      <c r="E77" s="15" t="s">
        <v>24</v>
      </c>
      <c r="F77" s="14"/>
      <c r="G77" s="17">
        <v>15000</v>
      </c>
    </row>
    <row r="78" spans="1:7" s="1" customFormat="1" x14ac:dyDescent="0.2">
      <c r="A78" s="16"/>
      <c r="B78" s="14"/>
      <c r="C78" s="15"/>
      <c r="D78" s="14"/>
      <c r="E78" s="15"/>
      <c r="F78" s="14"/>
      <c r="G78" s="17"/>
    </row>
    <row r="79" spans="1:7" s="1" customFormat="1" ht="25.5" x14ac:dyDescent="0.2">
      <c r="A79" s="16" t="s">
        <v>182</v>
      </c>
      <c r="B79" s="14"/>
      <c r="C79" s="15" t="s">
        <v>187</v>
      </c>
      <c r="D79" s="14"/>
      <c r="E79" s="15" t="s">
        <v>125</v>
      </c>
      <c r="F79" s="14"/>
      <c r="G79" s="17">
        <v>3000</v>
      </c>
    </row>
    <row r="80" spans="1:7" s="1" customFormat="1" x14ac:dyDescent="0.2">
      <c r="A80" s="16"/>
      <c r="B80" s="14"/>
      <c r="C80" s="15"/>
      <c r="D80" s="14"/>
      <c r="E80" s="15"/>
      <c r="F80" s="14"/>
      <c r="G80" s="17"/>
    </row>
    <row r="81" spans="1:7" s="1" customFormat="1" ht="25.5" x14ac:dyDescent="0.2">
      <c r="A81" s="16" t="s">
        <v>182</v>
      </c>
      <c r="B81" s="14"/>
      <c r="C81" s="15" t="s">
        <v>187</v>
      </c>
      <c r="D81" s="14"/>
      <c r="E81" s="15" t="s">
        <v>178</v>
      </c>
      <c r="F81" s="14"/>
      <c r="G81" s="17">
        <v>3000</v>
      </c>
    </row>
    <row r="82" spans="1:7" s="1" customFormat="1" x14ac:dyDescent="0.2">
      <c r="A82" s="16"/>
      <c r="B82" s="14"/>
      <c r="C82" s="15"/>
      <c r="D82" s="14"/>
      <c r="E82" s="15"/>
      <c r="F82" s="14"/>
      <c r="G82" s="17"/>
    </row>
    <row r="83" spans="1:7" s="1" customFormat="1" ht="25.5" x14ac:dyDescent="0.2">
      <c r="A83" s="16" t="s">
        <v>182</v>
      </c>
      <c r="B83" s="14"/>
      <c r="C83" s="15" t="s">
        <v>187</v>
      </c>
      <c r="D83" s="14"/>
      <c r="E83" s="15" t="s">
        <v>188</v>
      </c>
      <c r="F83" s="14"/>
      <c r="G83" s="17">
        <v>3000</v>
      </c>
    </row>
    <row r="84" spans="1:7" s="1" customFormat="1" x14ac:dyDescent="0.2">
      <c r="A84" s="16"/>
      <c r="B84" s="14"/>
      <c r="C84" s="15"/>
      <c r="D84" s="14"/>
      <c r="E84" s="15"/>
      <c r="F84" s="14"/>
      <c r="G84" s="17"/>
    </row>
    <row r="85" spans="1:7" s="1" customFormat="1" ht="25.5" x14ac:dyDescent="0.2">
      <c r="A85" s="16" t="s">
        <v>182</v>
      </c>
      <c r="B85" s="14"/>
      <c r="C85" s="15" t="s">
        <v>187</v>
      </c>
      <c r="D85" s="14"/>
      <c r="E85" s="15" t="s">
        <v>189</v>
      </c>
      <c r="F85" s="14"/>
      <c r="G85" s="17">
        <v>3000</v>
      </c>
    </row>
    <row r="86" spans="1:7" s="1" customFormat="1" x14ac:dyDescent="0.2">
      <c r="A86" s="16"/>
      <c r="B86" s="14"/>
      <c r="C86" s="15"/>
      <c r="D86" s="14"/>
      <c r="E86" s="15"/>
      <c r="F86" s="14"/>
      <c r="G86" s="17"/>
    </row>
    <row r="87" spans="1:7" s="1" customFormat="1" ht="25.5" x14ac:dyDescent="0.2">
      <c r="A87" s="16" t="s">
        <v>182</v>
      </c>
      <c r="B87" s="14"/>
      <c r="C87" s="15" t="s">
        <v>187</v>
      </c>
      <c r="D87" s="14"/>
      <c r="E87" s="15" t="s">
        <v>190</v>
      </c>
      <c r="F87" s="14"/>
      <c r="G87" s="17">
        <v>3000</v>
      </c>
    </row>
    <row r="88" spans="1:7" s="1" customFormat="1" x14ac:dyDescent="0.2">
      <c r="A88" s="16"/>
      <c r="B88" s="14"/>
      <c r="C88" s="15"/>
      <c r="D88" s="14"/>
      <c r="E88" s="15"/>
      <c r="F88" s="14"/>
      <c r="G88" s="17"/>
    </row>
    <row r="89" spans="1:7" s="1" customFormat="1" ht="25.5" x14ac:dyDescent="0.2">
      <c r="A89" s="16" t="s">
        <v>182</v>
      </c>
      <c r="B89" s="14"/>
      <c r="C89" s="15" t="s">
        <v>187</v>
      </c>
      <c r="D89" s="14"/>
      <c r="E89" s="15" t="s">
        <v>191</v>
      </c>
      <c r="F89" s="14"/>
      <c r="G89" s="17">
        <v>3000</v>
      </c>
    </row>
    <row r="90" spans="1:7" s="1" customFormat="1" x14ac:dyDescent="0.2">
      <c r="A90" s="16"/>
      <c r="B90" s="14"/>
      <c r="C90" s="15"/>
      <c r="D90" s="14"/>
      <c r="E90" s="15"/>
      <c r="F90" s="14"/>
      <c r="G90" s="17"/>
    </row>
    <row r="91" spans="1:7" s="1" customFormat="1" ht="25.5" x14ac:dyDescent="0.2">
      <c r="A91" s="16" t="s">
        <v>182</v>
      </c>
      <c r="B91" s="14"/>
      <c r="C91" s="15" t="s">
        <v>187</v>
      </c>
      <c r="D91" s="14"/>
      <c r="E91" s="15" t="s">
        <v>192</v>
      </c>
      <c r="F91" s="14"/>
      <c r="G91" s="17">
        <v>3000</v>
      </c>
    </row>
    <row r="92" spans="1:7" s="1" customFormat="1" x14ac:dyDescent="0.2">
      <c r="A92" s="16"/>
      <c r="B92" s="14"/>
      <c r="C92" s="15"/>
      <c r="D92" s="14"/>
      <c r="E92" s="15"/>
      <c r="F92" s="14"/>
      <c r="G92" s="17"/>
    </row>
    <row r="93" spans="1:7" s="1" customFormat="1" ht="25.5" x14ac:dyDescent="0.2">
      <c r="A93" s="16" t="s">
        <v>182</v>
      </c>
      <c r="B93" s="14"/>
      <c r="C93" s="15" t="s">
        <v>187</v>
      </c>
      <c r="D93" s="14"/>
      <c r="E93" s="15" t="s">
        <v>193</v>
      </c>
      <c r="F93" s="14"/>
      <c r="G93" s="17">
        <v>3000</v>
      </c>
    </row>
    <row r="94" spans="1:7" s="1" customFormat="1" x14ac:dyDescent="0.2">
      <c r="A94" s="16"/>
      <c r="B94" s="14"/>
      <c r="C94" s="15"/>
      <c r="D94" s="14"/>
      <c r="E94" s="15"/>
      <c r="F94" s="14"/>
      <c r="G94" s="17"/>
    </row>
    <row r="95" spans="1:7" s="1" customFormat="1" ht="25.5" x14ac:dyDescent="0.2">
      <c r="A95" s="16" t="s">
        <v>182</v>
      </c>
      <c r="B95" s="14"/>
      <c r="C95" s="15" t="s">
        <v>187</v>
      </c>
      <c r="D95" s="14"/>
      <c r="E95" s="15" t="s">
        <v>194</v>
      </c>
      <c r="F95" s="14"/>
      <c r="G95" s="17">
        <v>3000</v>
      </c>
    </row>
    <row r="96" spans="1:7" s="1" customFormat="1" x14ac:dyDescent="0.2">
      <c r="A96" s="16"/>
      <c r="B96" s="14"/>
      <c r="C96" s="15"/>
      <c r="D96" s="14"/>
      <c r="E96" s="15"/>
      <c r="F96" s="14"/>
      <c r="G96" s="17"/>
    </row>
    <row r="97" spans="1:7" s="1" customFormat="1" ht="25.5" x14ac:dyDescent="0.2">
      <c r="A97" s="16" t="s">
        <v>182</v>
      </c>
      <c r="B97" s="14"/>
      <c r="C97" s="15" t="s">
        <v>187</v>
      </c>
      <c r="D97" s="14"/>
      <c r="E97" s="15" t="s">
        <v>195</v>
      </c>
      <c r="F97" s="14"/>
      <c r="G97" s="17">
        <v>3000</v>
      </c>
    </row>
    <row r="98" spans="1:7" s="1" customFormat="1" x14ac:dyDescent="0.2">
      <c r="A98" s="16"/>
      <c r="B98" s="14"/>
      <c r="C98" s="15"/>
      <c r="D98" s="14"/>
      <c r="E98" s="15"/>
      <c r="F98" s="14"/>
      <c r="G98" s="17"/>
    </row>
    <row r="99" spans="1:7" s="1" customFormat="1" ht="25.5" x14ac:dyDescent="0.2">
      <c r="A99" s="16" t="s">
        <v>196</v>
      </c>
      <c r="B99" s="14"/>
      <c r="C99" s="15" t="s">
        <v>116</v>
      </c>
      <c r="D99" s="14"/>
      <c r="E99" s="15" t="s">
        <v>18</v>
      </c>
      <c r="F99" s="14"/>
      <c r="G99" s="17">
        <v>20000</v>
      </c>
    </row>
    <row r="100" spans="1:7" s="34" customFormat="1" x14ac:dyDescent="0.2">
      <c r="A100" s="30"/>
      <c r="B100" s="31"/>
      <c r="C100" s="32"/>
      <c r="D100" s="31"/>
      <c r="E100" s="32"/>
      <c r="F100" s="31"/>
      <c r="G100" s="33"/>
    </row>
    <row r="101" spans="1:7" s="1" customFormat="1" ht="25.5" x14ac:dyDescent="0.2">
      <c r="A101" s="16" t="s">
        <v>196</v>
      </c>
      <c r="B101" s="14"/>
      <c r="C101" s="15" t="s">
        <v>117</v>
      </c>
      <c r="D101" s="14"/>
      <c r="E101" s="15" t="s">
        <v>18</v>
      </c>
      <c r="F101" s="14"/>
      <c r="G101" s="17">
        <v>16500</v>
      </c>
    </row>
    <row r="102" spans="1:7" s="34" customFormat="1" x14ac:dyDescent="0.2">
      <c r="A102" s="30"/>
      <c r="B102" s="31"/>
      <c r="C102" s="32"/>
      <c r="D102" s="31"/>
      <c r="E102" s="32"/>
      <c r="F102" s="31"/>
      <c r="G102" s="33"/>
    </row>
    <row r="103" spans="1:7" s="1" customFormat="1" ht="25.5" x14ac:dyDescent="0.2">
      <c r="A103" s="16" t="s">
        <v>196</v>
      </c>
      <c r="B103" s="14"/>
      <c r="C103" s="15" t="s">
        <v>118</v>
      </c>
      <c r="D103" s="14"/>
      <c r="E103" s="15" t="s">
        <v>18</v>
      </c>
      <c r="F103" s="14"/>
      <c r="G103" s="17">
        <v>8246</v>
      </c>
    </row>
    <row r="104" spans="1:7" s="34" customFormat="1" x14ac:dyDescent="0.2">
      <c r="A104" s="30"/>
      <c r="B104" s="31"/>
      <c r="C104" s="32"/>
      <c r="D104" s="31"/>
      <c r="E104" s="32"/>
      <c r="F104" s="31"/>
      <c r="G104" s="33"/>
    </row>
    <row r="105" spans="1:7" s="1" customFormat="1" ht="25.5" x14ac:dyDescent="0.2">
      <c r="A105" s="16" t="s">
        <v>196</v>
      </c>
      <c r="B105" s="14"/>
      <c r="C105" s="15" t="s">
        <v>40</v>
      </c>
      <c r="D105" s="14"/>
      <c r="E105" s="15" t="s">
        <v>18</v>
      </c>
      <c r="F105" s="14"/>
      <c r="G105" s="17">
        <v>40000</v>
      </c>
    </row>
    <row r="106" spans="1:7" s="34" customFormat="1" x14ac:dyDescent="0.2">
      <c r="A106" s="30"/>
      <c r="B106" s="31"/>
      <c r="C106" s="32"/>
      <c r="D106" s="31"/>
      <c r="E106" s="32"/>
      <c r="F106" s="31"/>
      <c r="G106" s="33"/>
    </row>
    <row r="107" spans="1:7" s="1" customFormat="1" x14ac:dyDescent="0.2">
      <c r="A107" s="16" t="s">
        <v>197</v>
      </c>
      <c r="B107" s="14"/>
      <c r="C107" s="15" t="s">
        <v>114</v>
      </c>
      <c r="D107" s="14"/>
      <c r="E107" s="15" t="s">
        <v>115</v>
      </c>
      <c r="F107" s="14"/>
      <c r="G107" s="17">
        <v>85000</v>
      </c>
    </row>
    <row r="108" spans="1:7" s="34" customFormat="1" x14ac:dyDescent="0.2">
      <c r="A108" s="30"/>
      <c r="B108" s="31"/>
      <c r="C108" s="32"/>
      <c r="D108" s="31"/>
      <c r="E108" s="32"/>
      <c r="F108" s="31"/>
      <c r="G108" s="33"/>
    </row>
    <row r="109" spans="1:7" s="1" customFormat="1" ht="25.5" x14ac:dyDescent="0.2">
      <c r="A109" s="16" t="s">
        <v>198</v>
      </c>
      <c r="B109" s="14"/>
      <c r="C109" s="15" t="s">
        <v>199</v>
      </c>
      <c r="D109" s="14"/>
      <c r="E109" s="15" t="s">
        <v>41</v>
      </c>
      <c r="F109" s="14"/>
      <c r="G109" s="17">
        <v>75000</v>
      </c>
    </row>
    <row r="110" spans="1:7" s="34" customFormat="1" x14ac:dyDescent="0.2">
      <c r="A110" s="30"/>
      <c r="B110" s="31"/>
      <c r="C110" s="32"/>
      <c r="D110" s="31"/>
      <c r="E110" s="32"/>
      <c r="F110" s="31"/>
      <c r="G110" s="33"/>
    </row>
    <row r="111" spans="1:7" s="1" customFormat="1" x14ac:dyDescent="0.2">
      <c r="A111" s="16" t="s">
        <v>200</v>
      </c>
      <c r="B111" s="14"/>
      <c r="C111" s="15" t="s">
        <v>120</v>
      </c>
      <c r="D111" s="14"/>
      <c r="E111" s="15" t="s">
        <v>19</v>
      </c>
      <c r="F111" s="14"/>
      <c r="G111" s="17">
        <v>40000</v>
      </c>
    </row>
    <row r="112" spans="1:7" s="34" customFormat="1" x14ac:dyDescent="0.2">
      <c r="A112" s="30"/>
      <c r="B112" s="31"/>
      <c r="C112" s="32"/>
      <c r="D112" s="31"/>
      <c r="E112" s="32"/>
      <c r="F112" s="31"/>
      <c r="G112" s="33"/>
    </row>
    <row r="113" spans="1:7" s="1" customFormat="1" x14ac:dyDescent="0.2">
      <c r="A113" s="16" t="s">
        <v>200</v>
      </c>
      <c r="B113" s="14"/>
      <c r="C113" s="15" t="s">
        <v>119</v>
      </c>
      <c r="D113" s="14"/>
      <c r="E113" s="15" t="s">
        <v>19</v>
      </c>
      <c r="F113" s="14"/>
      <c r="G113" s="17">
        <v>20000</v>
      </c>
    </row>
    <row r="114" spans="1:7" s="34" customFormat="1" x14ac:dyDescent="0.2">
      <c r="A114" s="30"/>
      <c r="B114" s="31"/>
      <c r="C114" s="32"/>
      <c r="D114" s="31"/>
      <c r="E114" s="32"/>
      <c r="F114" s="31"/>
      <c r="G114" s="33"/>
    </row>
    <row r="115" spans="1:7" s="1" customFormat="1" x14ac:dyDescent="0.2">
      <c r="A115" s="16" t="s">
        <v>200</v>
      </c>
      <c r="B115" s="14"/>
      <c r="C115" s="15" t="s">
        <v>121</v>
      </c>
      <c r="D115" s="14"/>
      <c r="E115" s="15" t="s">
        <v>19</v>
      </c>
      <c r="F115" s="14"/>
      <c r="G115" s="17">
        <v>284000</v>
      </c>
    </row>
    <row r="116" spans="1:7" s="34" customFormat="1" x14ac:dyDescent="0.2">
      <c r="A116" s="30"/>
      <c r="B116" s="31"/>
      <c r="C116" s="32"/>
      <c r="D116" s="31"/>
      <c r="E116" s="32"/>
      <c r="F116" s="31"/>
      <c r="G116" s="33"/>
    </row>
    <row r="117" spans="1:7" s="1" customFormat="1" ht="25.5" x14ac:dyDescent="0.2">
      <c r="A117" s="16" t="s">
        <v>204</v>
      </c>
      <c r="B117" s="14"/>
      <c r="C117" s="15" t="s">
        <v>205</v>
      </c>
      <c r="D117" s="14"/>
      <c r="E117" s="15" t="s">
        <v>206</v>
      </c>
      <c r="F117" s="14"/>
      <c r="G117" s="17">
        <v>130000</v>
      </c>
    </row>
    <row r="118" spans="1:7" s="1" customFormat="1" x14ac:dyDescent="0.2">
      <c r="A118" s="16"/>
      <c r="B118" s="14"/>
      <c r="C118" s="15"/>
      <c r="D118" s="14"/>
      <c r="E118" s="15"/>
      <c r="F118" s="14"/>
      <c r="G118" s="17"/>
    </row>
    <row r="119" spans="1:7" s="1" customFormat="1" x14ac:dyDescent="0.2">
      <c r="A119" s="16" t="s">
        <v>320</v>
      </c>
      <c r="B119" s="14"/>
      <c r="C119" s="15" t="s">
        <v>321</v>
      </c>
      <c r="D119" s="14"/>
      <c r="E119" s="15" t="s">
        <v>322</v>
      </c>
      <c r="F119" s="14"/>
      <c r="G119" s="17">
        <v>250000</v>
      </c>
    </row>
    <row r="120" spans="1:7" s="34" customFormat="1" x14ac:dyDescent="0.2">
      <c r="A120" s="30"/>
      <c r="B120" s="31"/>
      <c r="C120" s="32"/>
      <c r="D120" s="31"/>
      <c r="E120" s="32"/>
      <c r="F120" s="31"/>
      <c r="G120" s="33"/>
    </row>
    <row r="121" spans="1:7" s="1" customFormat="1" x14ac:dyDescent="0.2">
      <c r="A121" s="16" t="s">
        <v>207</v>
      </c>
      <c r="B121" s="14"/>
      <c r="C121" s="15" t="s">
        <v>123</v>
      </c>
      <c r="D121" s="14"/>
      <c r="E121" s="15" t="s">
        <v>124</v>
      </c>
      <c r="F121" s="14"/>
      <c r="G121" s="17">
        <v>55000</v>
      </c>
    </row>
    <row r="122" spans="1:7" s="34" customFormat="1" x14ac:dyDescent="0.2">
      <c r="A122" s="30"/>
      <c r="B122" s="31"/>
      <c r="C122" s="32"/>
      <c r="D122" s="31"/>
      <c r="E122" s="32"/>
      <c r="F122" s="31"/>
      <c r="G122" s="33"/>
    </row>
    <row r="123" spans="1:7" s="1" customFormat="1" x14ac:dyDescent="0.2">
      <c r="A123" s="16" t="s">
        <v>208</v>
      </c>
      <c r="B123" s="14"/>
      <c r="C123" s="15" t="s">
        <v>209</v>
      </c>
      <c r="D123" s="14"/>
      <c r="E123" s="15" t="s">
        <v>210</v>
      </c>
      <c r="F123" s="14"/>
      <c r="G123" s="17">
        <v>7000</v>
      </c>
    </row>
    <row r="124" spans="1:7" s="34" customFormat="1" x14ac:dyDescent="0.2">
      <c r="A124" s="30"/>
      <c r="B124" s="31"/>
      <c r="C124" s="32"/>
      <c r="D124" s="31"/>
      <c r="E124" s="32"/>
      <c r="F124" s="31"/>
      <c r="G124" s="33"/>
    </row>
    <row r="125" spans="1:7" s="1" customFormat="1" x14ac:dyDescent="0.2">
      <c r="A125" s="16" t="s">
        <v>201</v>
      </c>
      <c r="B125" s="14"/>
      <c r="C125" s="15" t="s">
        <v>113</v>
      </c>
      <c r="D125" s="14"/>
      <c r="E125" s="15" t="s">
        <v>6</v>
      </c>
      <c r="F125" s="14"/>
      <c r="G125" s="17">
        <v>9500</v>
      </c>
    </row>
    <row r="126" spans="1:7" s="34" customFormat="1" x14ac:dyDescent="0.2">
      <c r="A126" s="30"/>
      <c r="B126" s="31"/>
      <c r="C126" s="32"/>
      <c r="D126" s="31"/>
      <c r="E126" s="32"/>
      <c r="F126" s="31"/>
      <c r="G126" s="33"/>
    </row>
    <row r="127" spans="1:7" s="1" customFormat="1" x14ac:dyDescent="0.2">
      <c r="A127" s="16" t="s">
        <v>211</v>
      </c>
      <c r="B127" s="14"/>
      <c r="C127" s="15" t="s">
        <v>43</v>
      </c>
      <c r="D127" s="14"/>
      <c r="E127" s="15" t="s">
        <v>44</v>
      </c>
      <c r="F127" s="14"/>
      <c r="G127" s="17">
        <v>800</v>
      </c>
    </row>
    <row r="128" spans="1:7" s="34" customFormat="1" x14ac:dyDescent="0.2">
      <c r="A128" s="30"/>
      <c r="B128" s="31"/>
      <c r="C128" s="32"/>
      <c r="D128" s="31"/>
      <c r="E128" s="32"/>
      <c r="F128" s="31"/>
      <c r="G128" s="33"/>
    </row>
    <row r="129" spans="1:7" s="1" customFormat="1" x14ac:dyDescent="0.2">
      <c r="A129" s="16" t="s">
        <v>211</v>
      </c>
      <c r="B129" s="14"/>
      <c r="C129" s="15" t="s">
        <v>45</v>
      </c>
      <c r="D129" s="14"/>
      <c r="E129" s="15" t="s">
        <v>46</v>
      </c>
      <c r="F129" s="14"/>
      <c r="G129" s="17">
        <v>800</v>
      </c>
    </row>
    <row r="130" spans="1:7" s="34" customFormat="1" x14ac:dyDescent="0.2">
      <c r="A130" s="30"/>
      <c r="B130" s="31"/>
      <c r="C130" s="32"/>
      <c r="D130" s="31"/>
      <c r="E130" s="32"/>
      <c r="F130" s="31"/>
      <c r="G130" s="33"/>
    </row>
    <row r="131" spans="1:7" s="1" customFormat="1" x14ac:dyDescent="0.2">
      <c r="A131" s="16" t="s">
        <v>212</v>
      </c>
      <c r="B131" s="14"/>
      <c r="C131" s="15" t="s">
        <v>56</v>
      </c>
      <c r="D131" s="14"/>
      <c r="E131" s="15" t="s">
        <v>85</v>
      </c>
      <c r="F131" s="14"/>
      <c r="G131" s="17">
        <v>4000</v>
      </c>
    </row>
    <row r="132" spans="1:7" s="34" customFormat="1" x14ac:dyDescent="0.2">
      <c r="A132" s="30"/>
      <c r="B132" s="31"/>
      <c r="C132" s="32"/>
      <c r="D132" s="31"/>
      <c r="E132" s="32"/>
      <c r="F132" s="31"/>
      <c r="G132" s="33"/>
    </row>
    <row r="133" spans="1:7" s="1" customFormat="1" x14ac:dyDescent="0.2">
      <c r="A133" s="16" t="s">
        <v>212</v>
      </c>
      <c r="B133" s="14"/>
      <c r="C133" s="15" t="s">
        <v>56</v>
      </c>
      <c r="D133" s="14"/>
      <c r="E133" s="15" t="s">
        <v>47</v>
      </c>
      <c r="F133" s="14"/>
      <c r="G133" s="17">
        <v>25000</v>
      </c>
    </row>
    <row r="134" spans="1:7" s="34" customFormat="1" x14ac:dyDescent="0.2">
      <c r="A134" s="30"/>
      <c r="B134" s="31"/>
      <c r="C134" s="32"/>
      <c r="D134" s="31"/>
      <c r="E134" s="32"/>
      <c r="F134" s="31"/>
      <c r="G134" s="33"/>
    </row>
    <row r="135" spans="1:7" s="1" customFormat="1" x14ac:dyDescent="0.2">
      <c r="A135" s="16" t="s">
        <v>212</v>
      </c>
      <c r="B135" s="14"/>
      <c r="C135" s="15" t="s">
        <v>56</v>
      </c>
      <c r="D135" s="14"/>
      <c r="E135" s="15" t="s">
        <v>48</v>
      </c>
      <c r="F135" s="14"/>
      <c r="G135" s="17">
        <v>8555.4</v>
      </c>
    </row>
    <row r="136" spans="1:7" s="34" customFormat="1" x14ac:dyDescent="0.2">
      <c r="A136" s="30"/>
      <c r="B136" s="31"/>
      <c r="C136" s="32"/>
      <c r="D136" s="31"/>
      <c r="E136" s="32"/>
      <c r="F136" s="31"/>
      <c r="G136" s="33"/>
    </row>
    <row r="137" spans="1:7" s="1" customFormat="1" x14ac:dyDescent="0.2">
      <c r="A137" s="16" t="s">
        <v>212</v>
      </c>
      <c r="B137" s="14"/>
      <c r="C137" s="15" t="s">
        <v>213</v>
      </c>
      <c r="D137" s="14"/>
      <c r="E137" s="15" t="s">
        <v>5</v>
      </c>
      <c r="F137" s="14"/>
      <c r="G137" s="17">
        <v>17000</v>
      </c>
    </row>
    <row r="138" spans="1:7" s="34" customFormat="1" x14ac:dyDescent="0.2">
      <c r="A138" s="30"/>
      <c r="B138" s="31"/>
      <c r="C138" s="32"/>
      <c r="D138" s="31"/>
      <c r="E138" s="32"/>
      <c r="F138" s="31"/>
      <c r="G138" s="33"/>
    </row>
    <row r="139" spans="1:7" s="1" customFormat="1" x14ac:dyDescent="0.2">
      <c r="A139" s="16" t="s">
        <v>212</v>
      </c>
      <c r="B139" s="14"/>
      <c r="C139" s="15" t="s">
        <v>94</v>
      </c>
      <c r="D139" s="14"/>
      <c r="E139" s="15" t="s">
        <v>49</v>
      </c>
      <c r="F139" s="14"/>
      <c r="G139" s="17">
        <v>1500</v>
      </c>
    </row>
    <row r="140" spans="1:7" s="34" customFormat="1" x14ac:dyDescent="0.2">
      <c r="A140" s="30"/>
      <c r="B140" s="31"/>
      <c r="C140" s="32"/>
      <c r="D140" s="31"/>
      <c r="E140" s="32"/>
      <c r="F140" s="31"/>
      <c r="G140" s="33"/>
    </row>
    <row r="141" spans="1:7" s="1" customFormat="1" x14ac:dyDescent="0.2">
      <c r="A141" s="16" t="s">
        <v>212</v>
      </c>
      <c r="B141" s="14"/>
      <c r="C141" s="15" t="s">
        <v>214</v>
      </c>
      <c r="D141" s="14"/>
      <c r="E141" s="15" t="s">
        <v>50</v>
      </c>
      <c r="F141" s="14"/>
      <c r="G141" s="17">
        <v>1000</v>
      </c>
    </row>
    <row r="142" spans="1:7" s="34" customFormat="1" x14ac:dyDescent="0.2">
      <c r="A142" s="30"/>
      <c r="B142" s="31"/>
      <c r="C142" s="32"/>
      <c r="D142" s="31"/>
      <c r="E142" s="32"/>
      <c r="F142" s="31"/>
      <c r="G142" s="33"/>
    </row>
    <row r="143" spans="1:7" s="1" customFormat="1" x14ac:dyDescent="0.2">
      <c r="A143" s="16" t="s">
        <v>212</v>
      </c>
      <c r="B143" s="14"/>
      <c r="C143" s="15" t="s">
        <v>56</v>
      </c>
      <c r="D143" s="14"/>
      <c r="E143" s="15" t="s">
        <v>4</v>
      </c>
      <c r="F143" s="14"/>
      <c r="G143" s="17">
        <v>8555.4</v>
      </c>
    </row>
    <row r="144" spans="1:7" s="34" customFormat="1" x14ac:dyDescent="0.2">
      <c r="A144" s="30"/>
      <c r="B144" s="31"/>
      <c r="C144" s="32"/>
      <c r="D144" s="31"/>
      <c r="E144" s="32"/>
      <c r="F144" s="31"/>
      <c r="G144" s="33"/>
    </row>
    <row r="145" spans="1:7" s="1" customFormat="1" x14ac:dyDescent="0.2">
      <c r="A145" s="16" t="s">
        <v>212</v>
      </c>
      <c r="B145" s="14"/>
      <c r="C145" s="15" t="s">
        <v>56</v>
      </c>
      <c r="D145" s="14"/>
      <c r="E145" s="15" t="s">
        <v>215</v>
      </c>
      <c r="F145" s="14"/>
      <c r="G145" s="17">
        <v>5000</v>
      </c>
    </row>
    <row r="146" spans="1:7" s="34" customFormat="1" x14ac:dyDescent="0.2">
      <c r="A146" s="30"/>
      <c r="B146" s="31"/>
      <c r="C146" s="32"/>
      <c r="D146" s="31"/>
      <c r="E146" s="32"/>
      <c r="F146" s="31"/>
      <c r="G146" s="33"/>
    </row>
    <row r="147" spans="1:7" s="1" customFormat="1" x14ac:dyDescent="0.2">
      <c r="A147" s="16" t="s">
        <v>216</v>
      </c>
      <c r="B147" s="14"/>
      <c r="C147" s="15" t="s">
        <v>56</v>
      </c>
      <c r="D147" s="14"/>
      <c r="E147" s="15" t="s">
        <v>42</v>
      </c>
      <c r="F147" s="14"/>
      <c r="G147" s="17">
        <v>8000</v>
      </c>
    </row>
    <row r="148" spans="1:7" s="34" customFormat="1" x14ac:dyDescent="0.2">
      <c r="A148" s="30"/>
      <c r="B148" s="31"/>
      <c r="C148" s="32"/>
      <c r="D148" s="31"/>
      <c r="E148" s="32"/>
      <c r="F148" s="31"/>
      <c r="G148" s="33"/>
    </row>
    <row r="149" spans="1:7" s="1" customFormat="1" x14ac:dyDescent="0.2">
      <c r="A149" s="16" t="s">
        <v>216</v>
      </c>
      <c r="B149" s="14"/>
      <c r="C149" s="15" t="s">
        <v>56</v>
      </c>
      <c r="D149" s="14"/>
      <c r="E149" s="15" t="s">
        <v>217</v>
      </c>
      <c r="F149" s="14"/>
      <c r="G149" s="17">
        <v>5000</v>
      </c>
    </row>
    <row r="150" spans="1:7" s="34" customFormat="1" x14ac:dyDescent="0.2">
      <c r="A150" s="30"/>
      <c r="B150" s="31"/>
      <c r="C150" s="32"/>
      <c r="D150" s="31"/>
      <c r="E150" s="32"/>
      <c r="F150" s="31"/>
      <c r="G150" s="33"/>
    </row>
    <row r="151" spans="1:7" s="1" customFormat="1" x14ac:dyDescent="0.2">
      <c r="A151" s="16" t="s">
        <v>218</v>
      </c>
      <c r="B151" s="14"/>
      <c r="C151" s="15" t="s">
        <v>51</v>
      </c>
      <c r="D151" s="14"/>
      <c r="E151" s="15" t="s">
        <v>105</v>
      </c>
      <c r="F151" s="14"/>
      <c r="G151" s="17">
        <v>10000</v>
      </c>
    </row>
    <row r="152" spans="1:7" s="1" customFormat="1" x14ac:dyDescent="0.2">
      <c r="A152" s="16"/>
      <c r="B152" s="14"/>
      <c r="C152" s="15"/>
      <c r="D152" s="14"/>
      <c r="E152" s="15"/>
      <c r="F152" s="14"/>
      <c r="G152" s="17"/>
    </row>
    <row r="153" spans="1:7" s="1" customFormat="1" x14ac:dyDescent="0.2">
      <c r="A153" s="16" t="s">
        <v>219</v>
      </c>
      <c r="B153" s="14"/>
      <c r="C153" s="15" t="s">
        <v>56</v>
      </c>
      <c r="D153" s="14"/>
      <c r="E153" s="15" t="s">
        <v>220</v>
      </c>
      <c r="F153" s="14"/>
      <c r="G153" s="17">
        <v>10000</v>
      </c>
    </row>
    <row r="154" spans="1:7" s="34" customFormat="1" x14ac:dyDescent="0.2">
      <c r="A154" s="30"/>
      <c r="B154" s="31"/>
      <c r="C154" s="32"/>
      <c r="D154" s="31"/>
      <c r="E154" s="32"/>
      <c r="F154" s="31"/>
      <c r="G154" s="33"/>
    </row>
    <row r="155" spans="1:7" s="1" customFormat="1" ht="25.5" x14ac:dyDescent="0.2">
      <c r="A155" s="16" t="s">
        <v>221</v>
      </c>
      <c r="B155" s="14"/>
      <c r="C155" s="15" t="s">
        <v>52</v>
      </c>
      <c r="D155" s="14"/>
      <c r="E155" s="15" t="s">
        <v>53</v>
      </c>
      <c r="F155" s="14"/>
      <c r="G155" s="17">
        <v>175000</v>
      </c>
    </row>
    <row r="156" spans="1:7" s="34" customFormat="1" x14ac:dyDescent="0.2">
      <c r="A156" s="30"/>
      <c r="B156" s="31"/>
      <c r="C156" s="32"/>
      <c r="D156" s="31"/>
      <c r="E156" s="32"/>
      <c r="F156" s="31"/>
      <c r="G156" s="33"/>
    </row>
    <row r="157" spans="1:7" s="1" customFormat="1" x14ac:dyDescent="0.2">
      <c r="A157" s="16" t="s">
        <v>223</v>
      </c>
      <c r="B157" s="14"/>
      <c r="C157" s="15" t="s">
        <v>56</v>
      </c>
      <c r="D157" s="14"/>
      <c r="E157" s="15" t="s">
        <v>54</v>
      </c>
      <c r="F157" s="14"/>
      <c r="G157" s="17">
        <v>1463235</v>
      </c>
    </row>
    <row r="158" spans="1:7" s="34" customFormat="1" x14ac:dyDescent="0.2">
      <c r="A158" s="30"/>
      <c r="B158" s="31"/>
      <c r="C158" s="32"/>
      <c r="D158" s="31"/>
      <c r="E158" s="32"/>
      <c r="F158" s="31"/>
      <c r="G158" s="33"/>
    </row>
    <row r="159" spans="1:7" s="1" customFormat="1" x14ac:dyDescent="0.2">
      <c r="A159" s="16" t="s">
        <v>224</v>
      </c>
      <c r="B159" s="14"/>
      <c r="C159" s="15" t="s">
        <v>126</v>
      </c>
      <c r="D159" s="14"/>
      <c r="E159" s="15" t="s">
        <v>54</v>
      </c>
      <c r="F159" s="14"/>
      <c r="G159" s="17">
        <v>50000</v>
      </c>
    </row>
    <row r="160" spans="1:7" s="34" customFormat="1" x14ac:dyDescent="0.2">
      <c r="A160" s="30"/>
      <c r="B160" s="31"/>
      <c r="C160" s="32"/>
      <c r="D160" s="31"/>
      <c r="E160" s="32"/>
      <c r="F160" s="31"/>
      <c r="G160" s="33"/>
    </row>
    <row r="161" spans="1:7" s="1" customFormat="1" ht="25.9" customHeight="1" x14ac:dyDescent="0.2">
      <c r="A161" s="16" t="s">
        <v>225</v>
      </c>
      <c r="B161" s="14"/>
      <c r="C161" s="15" t="s">
        <v>56</v>
      </c>
      <c r="D161" s="14"/>
      <c r="E161" s="15" t="s">
        <v>55</v>
      </c>
      <c r="F161" s="14"/>
      <c r="G161" s="17">
        <v>134000</v>
      </c>
    </row>
    <row r="162" spans="1:7" s="34" customFormat="1" x14ac:dyDescent="0.2">
      <c r="A162" s="30"/>
      <c r="B162" s="31"/>
      <c r="C162" s="32"/>
      <c r="D162" s="31"/>
      <c r="E162" s="32"/>
      <c r="F162" s="31"/>
      <c r="G162" s="33"/>
    </row>
    <row r="163" spans="1:7" s="1" customFormat="1" x14ac:dyDescent="0.2">
      <c r="A163" s="16" t="s">
        <v>225</v>
      </c>
      <c r="B163" s="14"/>
      <c r="C163" s="15" t="s">
        <v>56</v>
      </c>
      <c r="D163" s="14"/>
      <c r="E163" s="15" t="s">
        <v>127</v>
      </c>
      <c r="F163" s="14"/>
      <c r="G163" s="17">
        <v>3500</v>
      </c>
    </row>
    <row r="164" spans="1:7" s="34" customFormat="1" x14ac:dyDescent="0.2">
      <c r="A164" s="30"/>
      <c r="B164" s="31"/>
      <c r="C164" s="32"/>
      <c r="D164" s="31"/>
      <c r="E164" s="32"/>
      <c r="F164" s="31"/>
      <c r="G164" s="33"/>
    </row>
    <row r="165" spans="1:7" s="1" customFormat="1" ht="25.5" x14ac:dyDescent="0.2">
      <c r="A165" s="16" t="s">
        <v>225</v>
      </c>
      <c r="B165" s="14"/>
      <c r="C165" s="15" t="s">
        <v>56</v>
      </c>
      <c r="D165" s="14"/>
      <c r="E165" s="15" t="s">
        <v>57</v>
      </c>
      <c r="F165" s="14"/>
      <c r="G165" s="17">
        <v>3000</v>
      </c>
    </row>
    <row r="166" spans="1:7" s="34" customFormat="1" x14ac:dyDescent="0.2">
      <c r="A166" s="30"/>
      <c r="B166" s="31"/>
      <c r="C166" s="32"/>
      <c r="D166" s="31"/>
      <c r="E166" s="32"/>
      <c r="F166" s="31"/>
      <c r="G166" s="33"/>
    </row>
    <row r="167" spans="1:7" s="1" customFormat="1" x14ac:dyDescent="0.2">
      <c r="A167" s="16" t="s">
        <v>225</v>
      </c>
      <c r="B167" s="14"/>
      <c r="C167" s="15" t="s">
        <v>56</v>
      </c>
      <c r="D167" s="14"/>
      <c r="E167" s="15" t="s">
        <v>58</v>
      </c>
      <c r="F167" s="14"/>
      <c r="G167" s="17">
        <v>8000</v>
      </c>
    </row>
    <row r="168" spans="1:7" s="34" customFormat="1" x14ac:dyDescent="0.2">
      <c r="A168" s="30"/>
      <c r="B168" s="31"/>
      <c r="C168" s="32"/>
      <c r="D168" s="31"/>
      <c r="E168" s="32"/>
      <c r="F168" s="31"/>
      <c r="G168" s="33"/>
    </row>
    <row r="169" spans="1:7" s="1" customFormat="1" x14ac:dyDescent="0.2">
      <c r="A169" s="16" t="s">
        <v>225</v>
      </c>
      <c r="B169" s="14"/>
      <c r="C169" s="15" t="s">
        <v>56</v>
      </c>
      <c r="D169" s="14"/>
      <c r="E169" s="15" t="s">
        <v>226</v>
      </c>
      <c r="F169" s="14"/>
      <c r="G169" s="17">
        <v>30000</v>
      </c>
    </row>
    <row r="170" spans="1:7" s="34" customFormat="1" x14ac:dyDescent="0.2">
      <c r="A170" s="30"/>
      <c r="B170" s="31"/>
      <c r="C170" s="32"/>
      <c r="D170" s="31"/>
      <c r="E170" s="32"/>
      <c r="F170" s="31"/>
      <c r="G170" s="33"/>
    </row>
    <row r="171" spans="1:7" s="1" customFormat="1" ht="25.5" x14ac:dyDescent="0.2">
      <c r="A171" s="16" t="s">
        <v>225</v>
      </c>
      <c r="B171" s="14"/>
      <c r="C171" s="15" t="s">
        <v>56</v>
      </c>
      <c r="D171" s="14"/>
      <c r="E171" s="15" t="s">
        <v>227</v>
      </c>
      <c r="F171" s="14"/>
      <c r="G171" s="17">
        <v>12000</v>
      </c>
    </row>
    <row r="172" spans="1:7" s="34" customFormat="1" x14ac:dyDescent="0.2">
      <c r="A172" s="30"/>
      <c r="B172" s="31"/>
      <c r="C172" s="32"/>
      <c r="D172" s="31"/>
      <c r="E172" s="32"/>
      <c r="F172" s="31"/>
      <c r="G172" s="33"/>
    </row>
    <row r="173" spans="1:7" s="1" customFormat="1" x14ac:dyDescent="0.2">
      <c r="A173" s="16" t="s">
        <v>225</v>
      </c>
      <c r="B173" s="14"/>
      <c r="C173" s="15" t="s">
        <v>56</v>
      </c>
      <c r="D173" s="14"/>
      <c r="E173" s="15" t="s">
        <v>228</v>
      </c>
      <c r="F173" s="14"/>
      <c r="G173" s="17">
        <v>18000</v>
      </c>
    </row>
    <row r="174" spans="1:7" s="34" customFormat="1" x14ac:dyDescent="0.2">
      <c r="A174" s="30"/>
      <c r="B174" s="31"/>
      <c r="C174" s="32"/>
      <c r="D174" s="31"/>
      <c r="E174" s="32"/>
      <c r="F174" s="31"/>
      <c r="G174" s="33"/>
    </row>
    <row r="175" spans="1:7" s="1" customFormat="1" ht="25.5" x14ac:dyDescent="0.2">
      <c r="A175" s="16" t="s">
        <v>230</v>
      </c>
      <c r="B175" s="14"/>
      <c r="C175" s="15" t="s">
        <v>88</v>
      </c>
      <c r="D175" s="14"/>
      <c r="E175" s="15" t="s">
        <v>93</v>
      </c>
      <c r="F175" s="14"/>
      <c r="G175" s="17">
        <v>25000</v>
      </c>
    </row>
    <row r="176" spans="1:7" s="34" customFormat="1" x14ac:dyDescent="0.2">
      <c r="A176" s="30"/>
      <c r="B176" s="31"/>
      <c r="C176" s="32"/>
      <c r="D176" s="31"/>
      <c r="E176" s="32"/>
      <c r="F176" s="31"/>
      <c r="G176" s="33"/>
    </row>
    <row r="177" spans="1:7" s="1" customFormat="1" ht="25.5" x14ac:dyDescent="0.2">
      <c r="A177" s="16" t="s">
        <v>230</v>
      </c>
      <c r="B177" s="14"/>
      <c r="C177" s="15" t="s">
        <v>89</v>
      </c>
      <c r="D177" s="14"/>
      <c r="E177" s="15" t="s">
        <v>37</v>
      </c>
      <c r="F177" s="14"/>
      <c r="G177" s="17">
        <v>2100000</v>
      </c>
    </row>
    <row r="178" spans="1:7" s="34" customFormat="1" x14ac:dyDescent="0.2">
      <c r="A178" s="30"/>
      <c r="B178" s="31"/>
      <c r="C178" s="32"/>
      <c r="D178" s="31"/>
      <c r="E178" s="32"/>
      <c r="F178" s="31"/>
      <c r="G178" s="33"/>
    </row>
    <row r="179" spans="1:7" s="1" customFormat="1" ht="25.5" x14ac:dyDescent="0.2">
      <c r="A179" s="16" t="s">
        <v>231</v>
      </c>
      <c r="B179" s="14"/>
      <c r="C179" s="15" t="s">
        <v>232</v>
      </c>
      <c r="D179" s="14"/>
      <c r="E179" s="15" t="s">
        <v>233</v>
      </c>
      <c r="F179" s="14"/>
      <c r="G179" s="17">
        <v>150000</v>
      </c>
    </row>
    <row r="180" spans="1:7" s="34" customFormat="1" x14ac:dyDescent="0.2">
      <c r="A180" s="30"/>
      <c r="B180" s="31"/>
      <c r="C180" s="32"/>
      <c r="D180" s="31"/>
      <c r="E180" s="32"/>
      <c r="F180" s="31"/>
      <c r="G180" s="33"/>
    </row>
    <row r="181" spans="1:7" s="1" customFormat="1" ht="24" customHeight="1" x14ac:dyDescent="0.2">
      <c r="A181" s="16" t="s">
        <v>236</v>
      </c>
      <c r="B181" s="14"/>
      <c r="C181" s="15" t="s">
        <v>81</v>
      </c>
      <c r="D181" s="14"/>
      <c r="E181" s="15" t="s">
        <v>86</v>
      </c>
      <c r="F181" s="14"/>
      <c r="G181" s="17">
        <v>330213.58</v>
      </c>
    </row>
    <row r="182" spans="1:7" s="34" customFormat="1" x14ac:dyDescent="0.2">
      <c r="A182" s="30"/>
      <c r="B182" s="31"/>
      <c r="C182" s="32"/>
      <c r="D182" s="31"/>
      <c r="E182" s="32"/>
      <c r="F182" s="31"/>
      <c r="G182" s="33"/>
    </row>
    <row r="183" spans="1:7" s="1" customFormat="1" ht="25.5" x14ac:dyDescent="0.2">
      <c r="A183" s="16" t="s">
        <v>236</v>
      </c>
      <c r="B183" s="14"/>
      <c r="C183" s="15" t="s">
        <v>237</v>
      </c>
      <c r="D183" s="14"/>
      <c r="E183" s="15" t="s">
        <v>86</v>
      </c>
      <c r="F183" s="14"/>
      <c r="G183" s="17">
        <v>78000</v>
      </c>
    </row>
    <row r="184" spans="1:7" s="34" customFormat="1" x14ac:dyDescent="0.2">
      <c r="A184" s="30"/>
      <c r="B184" s="31"/>
      <c r="C184" s="32"/>
      <c r="D184" s="31"/>
      <c r="E184" s="32"/>
      <c r="F184" s="31"/>
      <c r="G184" s="33"/>
    </row>
    <row r="185" spans="1:7" s="1" customFormat="1" ht="25.5" x14ac:dyDescent="0.2">
      <c r="A185" s="16" t="s">
        <v>236</v>
      </c>
      <c r="B185" s="14"/>
      <c r="C185" s="15" t="s">
        <v>238</v>
      </c>
      <c r="D185" s="14"/>
      <c r="E185" s="15" t="s">
        <v>86</v>
      </c>
      <c r="F185" s="14"/>
      <c r="G185" s="17">
        <v>49023.519999999997</v>
      </c>
    </row>
    <row r="186" spans="1:7" s="34" customFormat="1" x14ac:dyDescent="0.2">
      <c r="A186" s="30"/>
      <c r="B186" s="31"/>
      <c r="C186" s="32"/>
      <c r="D186" s="31"/>
      <c r="E186" s="32"/>
      <c r="F186" s="31"/>
      <c r="G186" s="33"/>
    </row>
    <row r="187" spans="1:7" s="1" customFormat="1" ht="25.5" x14ac:dyDescent="0.2">
      <c r="A187" s="16" t="s">
        <v>236</v>
      </c>
      <c r="B187" s="14"/>
      <c r="C187" s="15" t="s">
        <v>239</v>
      </c>
      <c r="D187" s="14"/>
      <c r="E187" s="15" t="s">
        <v>86</v>
      </c>
      <c r="F187" s="14"/>
      <c r="G187" s="17">
        <v>67708.75</v>
      </c>
    </row>
    <row r="188" spans="1:7" s="34" customFormat="1" x14ac:dyDescent="0.2">
      <c r="A188" s="30"/>
      <c r="B188" s="31"/>
      <c r="C188" s="32"/>
      <c r="D188" s="31"/>
      <c r="E188" s="32"/>
      <c r="F188" s="31"/>
      <c r="G188" s="33"/>
    </row>
    <row r="189" spans="1:7" s="1" customFormat="1" ht="25.5" x14ac:dyDescent="0.2">
      <c r="A189" s="16" t="s">
        <v>240</v>
      </c>
      <c r="B189" s="14"/>
      <c r="C189" s="15" t="s">
        <v>241</v>
      </c>
      <c r="D189" s="14"/>
      <c r="E189" s="15" t="s">
        <v>86</v>
      </c>
      <c r="F189" s="14"/>
      <c r="G189" s="17">
        <v>32000</v>
      </c>
    </row>
    <row r="190" spans="1:7" s="34" customFormat="1" x14ac:dyDescent="0.2">
      <c r="A190" s="30"/>
      <c r="B190" s="31"/>
      <c r="C190" s="32"/>
      <c r="D190" s="31"/>
      <c r="E190" s="32"/>
      <c r="F190" s="31"/>
      <c r="G190" s="33"/>
    </row>
    <row r="191" spans="1:7" s="1" customFormat="1" ht="25.5" x14ac:dyDescent="0.2">
      <c r="A191" s="16" t="s">
        <v>240</v>
      </c>
      <c r="B191" s="14"/>
      <c r="C191" s="15" t="s">
        <v>239</v>
      </c>
      <c r="D191" s="14"/>
      <c r="E191" s="15" t="s">
        <v>86</v>
      </c>
      <c r="F191" s="14"/>
      <c r="G191" s="17">
        <v>7000</v>
      </c>
    </row>
    <row r="192" spans="1:7" s="34" customFormat="1" x14ac:dyDescent="0.2">
      <c r="A192" s="30"/>
      <c r="B192" s="31"/>
      <c r="C192" s="32"/>
      <c r="D192" s="31"/>
      <c r="E192" s="32"/>
      <c r="F192" s="31"/>
      <c r="G192" s="33"/>
    </row>
    <row r="193" spans="1:7" s="1" customFormat="1" ht="25.5" x14ac:dyDescent="0.2">
      <c r="A193" s="16" t="s">
        <v>242</v>
      </c>
      <c r="B193" s="14"/>
      <c r="C193" s="15" t="s">
        <v>243</v>
      </c>
      <c r="D193" s="14"/>
      <c r="E193" s="15" t="s">
        <v>82</v>
      </c>
      <c r="F193" s="14"/>
      <c r="G193" s="17">
        <v>830000</v>
      </c>
    </row>
    <row r="194" spans="1:7" s="34" customFormat="1" x14ac:dyDescent="0.2">
      <c r="A194" s="30"/>
      <c r="B194" s="31"/>
      <c r="C194" s="32"/>
      <c r="D194" s="31"/>
      <c r="E194" s="32"/>
      <c r="F194" s="31"/>
      <c r="G194" s="33"/>
    </row>
    <row r="195" spans="1:7" s="1" customFormat="1" x14ac:dyDescent="0.2">
      <c r="A195" s="16" t="s">
        <v>242</v>
      </c>
      <c r="B195" s="14"/>
      <c r="C195" s="15" t="s">
        <v>87</v>
      </c>
      <c r="D195" s="14"/>
      <c r="E195" s="15" t="s">
        <v>82</v>
      </c>
      <c r="F195" s="14"/>
      <c r="G195" s="17">
        <v>49271</v>
      </c>
    </row>
    <row r="196" spans="1:7" s="34" customFormat="1" x14ac:dyDescent="0.2">
      <c r="A196" s="30"/>
      <c r="B196" s="31"/>
      <c r="C196" s="32"/>
      <c r="D196" s="31"/>
      <c r="E196" s="32"/>
      <c r="F196" s="31"/>
      <c r="G196" s="33"/>
    </row>
    <row r="197" spans="1:7" s="1" customFormat="1" x14ac:dyDescent="0.2">
      <c r="A197" s="16" t="s">
        <v>244</v>
      </c>
      <c r="B197" s="14"/>
      <c r="C197" s="15" t="s">
        <v>245</v>
      </c>
      <c r="D197" s="14"/>
      <c r="E197" s="15" t="s">
        <v>82</v>
      </c>
      <c r="F197" s="14"/>
      <c r="G197" s="17">
        <v>871000</v>
      </c>
    </row>
    <row r="198" spans="1:7" s="34" customFormat="1" x14ac:dyDescent="0.2">
      <c r="A198" s="30"/>
      <c r="B198" s="31"/>
      <c r="C198" s="32"/>
      <c r="D198" s="31"/>
      <c r="E198" s="32"/>
      <c r="F198" s="31"/>
      <c r="G198" s="33"/>
    </row>
    <row r="199" spans="1:7" s="1" customFormat="1" x14ac:dyDescent="0.2">
      <c r="A199" s="16" t="s">
        <v>246</v>
      </c>
      <c r="B199" s="14"/>
      <c r="C199" s="15" t="s">
        <v>247</v>
      </c>
      <c r="D199" s="14"/>
      <c r="E199" s="15" t="s">
        <v>248</v>
      </c>
      <c r="F199" s="14"/>
      <c r="G199" s="17">
        <v>76000</v>
      </c>
    </row>
    <row r="200" spans="1:7" s="34" customFormat="1" x14ac:dyDescent="0.2">
      <c r="A200" s="30"/>
      <c r="B200" s="31"/>
      <c r="C200" s="32"/>
      <c r="D200" s="31"/>
      <c r="E200" s="32"/>
      <c r="F200" s="31"/>
      <c r="G200" s="33"/>
    </row>
    <row r="201" spans="1:7" s="1" customFormat="1" x14ac:dyDescent="0.2">
      <c r="A201" s="16" t="s">
        <v>230</v>
      </c>
      <c r="B201" s="14"/>
      <c r="C201" s="15" t="s">
        <v>249</v>
      </c>
      <c r="D201" s="14"/>
      <c r="E201" s="15" t="s">
        <v>250</v>
      </c>
      <c r="F201" s="14"/>
      <c r="G201" s="17">
        <v>158500</v>
      </c>
    </row>
    <row r="202" spans="1:7" s="34" customFormat="1" x14ac:dyDescent="0.2">
      <c r="A202" s="30"/>
      <c r="B202" s="31"/>
      <c r="C202" s="32"/>
      <c r="D202" s="31"/>
      <c r="E202" s="32"/>
      <c r="F202" s="31"/>
      <c r="G202" s="33"/>
    </row>
    <row r="203" spans="1:7" s="1" customFormat="1" x14ac:dyDescent="0.2">
      <c r="A203" s="16" t="s">
        <v>251</v>
      </c>
      <c r="B203" s="14"/>
      <c r="C203" s="15" t="s">
        <v>128</v>
      </c>
      <c r="D203" s="14"/>
      <c r="E203" s="15" t="s">
        <v>37</v>
      </c>
      <c r="F203" s="14"/>
      <c r="G203" s="17">
        <v>76638</v>
      </c>
    </row>
    <row r="204" spans="1:7" s="34" customFormat="1" x14ac:dyDescent="0.2">
      <c r="A204" s="30"/>
      <c r="B204" s="31"/>
      <c r="C204" s="32"/>
      <c r="D204" s="31"/>
      <c r="E204" s="32"/>
      <c r="F204" s="31"/>
      <c r="G204" s="33"/>
    </row>
    <row r="205" spans="1:7" s="1" customFormat="1" x14ac:dyDescent="0.2">
      <c r="A205" s="16" t="s">
        <v>252</v>
      </c>
      <c r="B205" s="14"/>
      <c r="C205" s="15" t="s">
        <v>128</v>
      </c>
      <c r="D205" s="14"/>
      <c r="E205" s="15" t="s">
        <v>37</v>
      </c>
      <c r="F205" s="14"/>
      <c r="G205" s="17">
        <v>459612</v>
      </c>
    </row>
    <row r="206" spans="1:7" s="34" customFormat="1" x14ac:dyDescent="0.2">
      <c r="A206" s="30"/>
      <c r="B206" s="31"/>
      <c r="C206" s="32"/>
      <c r="D206" s="31"/>
      <c r="E206" s="32"/>
      <c r="F206" s="31"/>
      <c r="G206" s="33"/>
    </row>
    <row r="207" spans="1:7" s="1" customFormat="1" ht="25.5" x14ac:dyDescent="0.2">
      <c r="A207" s="16" t="s">
        <v>234</v>
      </c>
      <c r="B207" s="14"/>
      <c r="C207" s="15" t="s">
        <v>235</v>
      </c>
      <c r="D207" s="14"/>
      <c r="E207" s="15" t="s">
        <v>59</v>
      </c>
      <c r="F207" s="14"/>
      <c r="G207" s="17">
        <v>900000</v>
      </c>
    </row>
    <row r="208" spans="1:7" s="34" customFormat="1" x14ac:dyDescent="0.2">
      <c r="A208" s="30"/>
      <c r="B208" s="31"/>
      <c r="C208" s="32"/>
      <c r="D208" s="31"/>
      <c r="E208" s="32"/>
      <c r="F208" s="31"/>
      <c r="G208" s="33"/>
    </row>
    <row r="209" spans="1:7" s="1" customFormat="1" x14ac:dyDescent="0.2">
      <c r="A209" s="16" t="s">
        <v>253</v>
      </c>
      <c r="B209" s="14"/>
      <c r="C209" s="15" t="s">
        <v>254</v>
      </c>
      <c r="D209" s="14"/>
      <c r="E209" s="15" t="s">
        <v>255</v>
      </c>
      <c r="F209" s="14"/>
      <c r="G209" s="17">
        <v>4500</v>
      </c>
    </row>
    <row r="210" spans="1:7" s="34" customFormat="1" x14ac:dyDescent="0.2">
      <c r="A210" s="30"/>
      <c r="B210" s="31"/>
      <c r="C210" s="32"/>
      <c r="D210" s="31"/>
      <c r="E210" s="32"/>
      <c r="F210" s="31"/>
      <c r="G210" s="33"/>
    </row>
    <row r="211" spans="1:7" s="1" customFormat="1" ht="25.5" customHeight="1" x14ac:dyDescent="0.2">
      <c r="A211" s="16" t="s">
        <v>256</v>
      </c>
      <c r="B211" s="14"/>
      <c r="C211" s="15" t="s">
        <v>257</v>
      </c>
      <c r="D211" s="14"/>
      <c r="E211" s="15" t="s">
        <v>255</v>
      </c>
      <c r="F211" s="14"/>
      <c r="G211" s="17">
        <v>2000</v>
      </c>
    </row>
    <row r="212" spans="1:7" s="34" customFormat="1" x14ac:dyDescent="0.2">
      <c r="A212" s="30"/>
      <c r="B212" s="31"/>
      <c r="C212" s="32"/>
      <c r="D212" s="31"/>
      <c r="E212" s="32"/>
      <c r="F212" s="31"/>
      <c r="G212" s="33"/>
    </row>
    <row r="213" spans="1:7" s="1" customFormat="1" x14ac:dyDescent="0.2">
      <c r="A213" s="16" t="s">
        <v>258</v>
      </c>
      <c r="B213" s="14"/>
      <c r="C213" s="15" t="s">
        <v>259</v>
      </c>
      <c r="D213" s="14"/>
      <c r="E213" s="15" t="s">
        <v>255</v>
      </c>
      <c r="F213" s="14"/>
      <c r="G213" s="17">
        <v>4500</v>
      </c>
    </row>
    <row r="214" spans="1:7" s="34" customFormat="1" x14ac:dyDescent="0.2">
      <c r="A214" s="30"/>
      <c r="B214" s="31"/>
      <c r="C214" s="32"/>
      <c r="D214" s="31"/>
      <c r="E214" s="32"/>
      <c r="F214" s="31"/>
      <c r="G214" s="33"/>
    </row>
    <row r="215" spans="1:7" s="1" customFormat="1" x14ac:dyDescent="0.2">
      <c r="A215" s="16" t="s">
        <v>258</v>
      </c>
      <c r="B215" s="14"/>
      <c r="C215" s="15" t="s">
        <v>257</v>
      </c>
      <c r="D215" s="14"/>
      <c r="E215" s="15" t="s">
        <v>255</v>
      </c>
      <c r="F215" s="14"/>
      <c r="G215" s="17">
        <v>5000</v>
      </c>
    </row>
    <row r="216" spans="1:7" s="34" customFormat="1" x14ac:dyDescent="0.2">
      <c r="A216" s="30"/>
      <c r="B216" s="31"/>
      <c r="C216" s="32"/>
      <c r="D216" s="31"/>
      <c r="E216" s="32"/>
      <c r="F216" s="31"/>
      <c r="G216" s="33"/>
    </row>
    <row r="217" spans="1:7" s="1" customFormat="1" ht="38.25" x14ac:dyDescent="0.2">
      <c r="A217" s="16" t="s">
        <v>260</v>
      </c>
      <c r="B217" s="14"/>
      <c r="C217" s="15" t="s">
        <v>261</v>
      </c>
      <c r="D217" s="14"/>
      <c r="E217" s="15" t="s">
        <v>262</v>
      </c>
      <c r="F217" s="14"/>
      <c r="G217" s="17">
        <v>10700</v>
      </c>
    </row>
    <row r="218" spans="1:7" s="1" customFormat="1" ht="38.25" customHeight="1" x14ac:dyDescent="0.2">
      <c r="A218" s="16" t="s">
        <v>263</v>
      </c>
      <c r="B218" s="14"/>
      <c r="C218" s="15" t="s">
        <v>264</v>
      </c>
      <c r="D218" s="14"/>
      <c r="E218" s="15" t="s">
        <v>9</v>
      </c>
      <c r="F218" s="14"/>
      <c r="G218" s="17">
        <v>10000</v>
      </c>
    </row>
    <row r="219" spans="1:7" s="34" customFormat="1" x14ac:dyDescent="0.2">
      <c r="A219" s="30"/>
      <c r="B219" s="31"/>
      <c r="C219" s="32"/>
      <c r="D219" s="31"/>
      <c r="E219" s="32"/>
      <c r="F219" s="31"/>
      <c r="G219" s="33"/>
    </row>
    <row r="220" spans="1:7" s="1" customFormat="1" ht="38.25" x14ac:dyDescent="0.2">
      <c r="A220" s="16" t="s">
        <v>263</v>
      </c>
      <c r="B220" s="14"/>
      <c r="C220" s="15" t="s">
        <v>265</v>
      </c>
      <c r="D220" s="14"/>
      <c r="E220" s="15" t="s">
        <v>8</v>
      </c>
      <c r="F220" s="14"/>
      <c r="G220" s="17">
        <v>10000</v>
      </c>
    </row>
    <row r="221" spans="1:7" s="34" customFormat="1" x14ac:dyDescent="0.2">
      <c r="A221" s="30"/>
      <c r="B221" s="31"/>
      <c r="C221" s="32"/>
      <c r="D221" s="31"/>
      <c r="E221" s="32"/>
      <c r="F221" s="31"/>
      <c r="G221" s="33"/>
    </row>
    <row r="222" spans="1:7" s="1" customFormat="1" ht="38.25" x14ac:dyDescent="0.2">
      <c r="A222" s="16" t="s">
        <v>266</v>
      </c>
      <c r="B222" s="14"/>
      <c r="C222" s="15" t="s">
        <v>265</v>
      </c>
      <c r="D222" s="14"/>
      <c r="E222" s="15" t="s">
        <v>10</v>
      </c>
      <c r="F222" s="14"/>
      <c r="G222" s="17">
        <v>6000</v>
      </c>
    </row>
    <row r="223" spans="1:7" s="34" customFormat="1" x14ac:dyDescent="0.2">
      <c r="A223" s="30"/>
      <c r="B223" s="31"/>
      <c r="C223" s="32"/>
      <c r="D223" s="31"/>
      <c r="E223" s="32"/>
      <c r="F223" s="31"/>
      <c r="G223" s="33"/>
    </row>
    <row r="224" spans="1:7" s="1" customFormat="1" x14ac:dyDescent="0.2">
      <c r="A224" s="16" t="s">
        <v>266</v>
      </c>
      <c r="B224" s="14"/>
      <c r="C224" s="15" t="s">
        <v>130</v>
      </c>
      <c r="D224" s="14"/>
      <c r="E224" s="15" t="s">
        <v>37</v>
      </c>
      <c r="F224" s="14"/>
      <c r="G224" s="17">
        <v>225000</v>
      </c>
    </row>
    <row r="225" spans="1:7" s="34" customFormat="1" x14ac:dyDescent="0.2">
      <c r="A225" s="30"/>
      <c r="B225" s="31"/>
      <c r="C225" s="32"/>
      <c r="D225" s="31"/>
      <c r="E225" s="32"/>
      <c r="F225" s="31"/>
      <c r="G225" s="33"/>
    </row>
    <row r="226" spans="1:7" s="1" customFormat="1" ht="25.5" x14ac:dyDescent="0.2">
      <c r="A226" s="16" t="s">
        <v>266</v>
      </c>
      <c r="B226" s="14"/>
      <c r="C226" s="15" t="s">
        <v>131</v>
      </c>
      <c r="D226" s="14"/>
      <c r="E226" s="15" t="s">
        <v>37</v>
      </c>
      <c r="F226" s="14"/>
      <c r="G226" s="17">
        <v>250000</v>
      </c>
    </row>
    <row r="227" spans="1:7" s="34" customFormat="1" x14ac:dyDescent="0.2">
      <c r="A227" s="30"/>
      <c r="B227" s="31"/>
      <c r="C227" s="32"/>
      <c r="D227" s="31"/>
      <c r="E227" s="32"/>
      <c r="F227" s="31"/>
      <c r="G227" s="33"/>
    </row>
    <row r="228" spans="1:7" s="1" customFormat="1" ht="25.5" x14ac:dyDescent="0.2">
      <c r="A228" s="16" t="s">
        <v>267</v>
      </c>
      <c r="B228" s="14"/>
      <c r="C228" s="15" t="s">
        <v>132</v>
      </c>
      <c r="D228" s="14"/>
      <c r="E228" s="15" t="s">
        <v>133</v>
      </c>
      <c r="F228" s="14"/>
      <c r="G228" s="17">
        <v>60000</v>
      </c>
    </row>
    <row r="229" spans="1:7" s="34" customFormat="1" x14ac:dyDescent="0.2">
      <c r="A229" s="30"/>
      <c r="B229" s="31"/>
      <c r="C229" s="32"/>
      <c r="D229" s="31"/>
      <c r="E229" s="32"/>
      <c r="F229" s="31"/>
      <c r="G229" s="33"/>
    </row>
    <row r="230" spans="1:7" s="1" customFormat="1" ht="38.25" customHeight="1" x14ac:dyDescent="0.2">
      <c r="A230" s="16" t="s">
        <v>268</v>
      </c>
      <c r="B230" s="14"/>
      <c r="C230" s="15" t="s">
        <v>134</v>
      </c>
      <c r="D230" s="14"/>
      <c r="E230" s="15" t="s">
        <v>37</v>
      </c>
      <c r="F230" s="14"/>
      <c r="G230" s="17">
        <v>53149.98</v>
      </c>
    </row>
    <row r="231" spans="1:7" s="34" customFormat="1" x14ac:dyDescent="0.2">
      <c r="A231" s="30"/>
      <c r="B231" s="31"/>
      <c r="C231" s="32"/>
      <c r="D231" s="31"/>
      <c r="E231" s="32"/>
      <c r="F231" s="31"/>
      <c r="G231" s="33"/>
    </row>
    <row r="232" spans="1:7" s="1" customFormat="1" ht="38.25" customHeight="1" x14ac:dyDescent="0.2">
      <c r="A232" s="16" t="s">
        <v>269</v>
      </c>
      <c r="B232" s="14"/>
      <c r="C232" s="15" t="s">
        <v>135</v>
      </c>
      <c r="D232" s="14"/>
      <c r="E232" s="15" t="s">
        <v>136</v>
      </c>
      <c r="F232" s="14"/>
      <c r="G232" s="17">
        <v>79200</v>
      </c>
    </row>
    <row r="233" spans="1:7" s="34" customFormat="1" x14ac:dyDescent="0.2">
      <c r="A233" s="30"/>
      <c r="B233" s="31"/>
      <c r="C233" s="32"/>
      <c r="D233" s="31"/>
      <c r="E233" s="32"/>
      <c r="F233" s="31"/>
      <c r="G233" s="33"/>
    </row>
    <row r="234" spans="1:7" s="1" customFormat="1" ht="25.5" x14ac:dyDescent="0.2">
      <c r="A234" s="16" t="s">
        <v>269</v>
      </c>
      <c r="B234" s="14"/>
      <c r="C234" s="15" t="s">
        <v>130</v>
      </c>
      <c r="D234" s="14"/>
      <c r="E234" s="15" t="s">
        <v>61</v>
      </c>
      <c r="F234" s="14"/>
      <c r="G234" s="17">
        <v>211000</v>
      </c>
    </row>
    <row r="235" spans="1:7" s="34" customFormat="1" x14ac:dyDescent="0.2">
      <c r="A235" s="30"/>
      <c r="B235" s="31"/>
      <c r="C235" s="32"/>
      <c r="D235" s="31"/>
      <c r="E235" s="32"/>
      <c r="F235" s="31"/>
      <c r="G235" s="33"/>
    </row>
    <row r="236" spans="1:7" s="1" customFormat="1" ht="25.5" x14ac:dyDescent="0.2">
      <c r="A236" s="16" t="s">
        <v>270</v>
      </c>
      <c r="B236" s="14"/>
      <c r="C236" s="15" t="s">
        <v>265</v>
      </c>
      <c r="D236" s="14"/>
      <c r="E236" s="15" t="s">
        <v>60</v>
      </c>
      <c r="F236" s="14"/>
      <c r="G236" s="17">
        <v>20000</v>
      </c>
    </row>
    <row r="237" spans="1:7" s="34" customFormat="1" x14ac:dyDescent="0.2">
      <c r="A237" s="30"/>
      <c r="B237" s="31"/>
      <c r="C237" s="32"/>
      <c r="D237" s="31"/>
      <c r="E237" s="32"/>
      <c r="F237" s="31"/>
      <c r="G237" s="33"/>
    </row>
    <row r="238" spans="1:7" s="1" customFormat="1" ht="38.25" x14ac:dyDescent="0.2">
      <c r="A238" s="16" t="s">
        <v>271</v>
      </c>
      <c r="B238" s="14"/>
      <c r="C238" s="15" t="s">
        <v>265</v>
      </c>
      <c r="D238" s="14"/>
      <c r="E238" s="15" t="s">
        <v>11</v>
      </c>
      <c r="F238" s="14"/>
      <c r="G238" s="17">
        <v>10000</v>
      </c>
    </row>
    <row r="239" spans="1:7" s="34" customFormat="1" x14ac:dyDescent="0.2">
      <c r="A239" s="30"/>
      <c r="B239" s="31"/>
      <c r="C239" s="32"/>
      <c r="D239" s="31"/>
      <c r="E239" s="32"/>
      <c r="F239" s="31"/>
      <c r="G239" s="33"/>
    </row>
    <row r="240" spans="1:7" s="1" customFormat="1" ht="25.5" x14ac:dyDescent="0.2">
      <c r="A240" s="16" t="s">
        <v>271</v>
      </c>
      <c r="B240" s="14"/>
      <c r="C240" s="15" t="s">
        <v>265</v>
      </c>
      <c r="D240" s="14"/>
      <c r="E240" s="15" t="s">
        <v>12</v>
      </c>
      <c r="F240" s="14"/>
      <c r="G240" s="17">
        <v>60000</v>
      </c>
    </row>
    <row r="241" spans="1:7" s="34" customFormat="1" x14ac:dyDescent="0.2">
      <c r="A241" s="30"/>
      <c r="B241" s="31"/>
      <c r="C241" s="32"/>
      <c r="D241" s="31"/>
      <c r="E241" s="32"/>
      <c r="F241" s="31"/>
      <c r="G241" s="33"/>
    </row>
    <row r="242" spans="1:7" s="1" customFormat="1" ht="38.25" x14ac:dyDescent="0.2">
      <c r="A242" s="16" t="s">
        <v>271</v>
      </c>
      <c r="B242" s="14"/>
      <c r="C242" s="15" t="s">
        <v>272</v>
      </c>
      <c r="D242" s="14"/>
      <c r="E242" s="15" t="s">
        <v>273</v>
      </c>
      <c r="F242" s="14"/>
      <c r="G242" s="17">
        <v>35000</v>
      </c>
    </row>
    <row r="243" spans="1:7" s="34" customFormat="1" x14ac:dyDescent="0.2">
      <c r="A243" s="30"/>
      <c r="B243" s="31"/>
      <c r="C243" s="32"/>
      <c r="D243" s="31"/>
      <c r="E243" s="32"/>
      <c r="F243" s="31"/>
      <c r="G243" s="33"/>
    </row>
    <row r="244" spans="1:7" s="34" customFormat="1" x14ac:dyDescent="0.2">
      <c r="A244" s="16" t="s">
        <v>275</v>
      </c>
      <c r="B244" s="31"/>
      <c r="C244" s="15" t="s">
        <v>80</v>
      </c>
      <c r="D244" s="31"/>
      <c r="E244" s="15" t="s">
        <v>7</v>
      </c>
      <c r="F244" s="31"/>
      <c r="G244" s="17">
        <v>25000</v>
      </c>
    </row>
    <row r="245" spans="1:7" s="34" customFormat="1" x14ac:dyDescent="0.2">
      <c r="A245" s="16"/>
      <c r="B245" s="31"/>
      <c r="C245" s="15"/>
      <c r="D245" s="31"/>
      <c r="E245" s="32"/>
      <c r="F245" s="31"/>
      <c r="G245" s="17"/>
    </row>
    <row r="246" spans="1:7" s="34" customFormat="1" x14ac:dyDescent="0.2">
      <c r="A246" s="16" t="s">
        <v>275</v>
      </c>
      <c r="B246" s="31"/>
      <c r="C246" s="15" t="s">
        <v>80</v>
      </c>
      <c r="D246" s="31"/>
      <c r="E246" s="15" t="s">
        <v>3</v>
      </c>
      <c r="F246" s="31"/>
      <c r="G246" s="17">
        <v>10000</v>
      </c>
    </row>
    <row r="247" spans="1:7" s="34" customFormat="1" x14ac:dyDescent="0.2">
      <c r="A247" s="16"/>
      <c r="B247" s="31"/>
      <c r="C247" s="15"/>
      <c r="D247" s="31"/>
      <c r="E247" s="32"/>
      <c r="F247" s="31"/>
      <c r="G247" s="17"/>
    </row>
    <row r="248" spans="1:7" s="34" customFormat="1" x14ac:dyDescent="0.2">
      <c r="A248" s="16" t="s">
        <v>275</v>
      </c>
      <c r="B248" s="31"/>
      <c r="C248" s="15" t="s">
        <v>80</v>
      </c>
      <c r="D248" s="31"/>
      <c r="E248" s="15" t="s">
        <v>274</v>
      </c>
      <c r="F248" s="31"/>
      <c r="G248" s="17">
        <v>15000</v>
      </c>
    </row>
    <row r="249" spans="1:7" s="34" customFormat="1" x14ac:dyDescent="0.2">
      <c r="A249" s="16"/>
      <c r="B249" s="31"/>
      <c r="C249" s="15"/>
      <c r="D249" s="31"/>
      <c r="E249" s="32"/>
      <c r="F249" s="31"/>
      <c r="G249" s="17"/>
    </row>
    <row r="250" spans="1:7" s="34" customFormat="1" x14ac:dyDescent="0.2">
      <c r="A250" s="16" t="s">
        <v>275</v>
      </c>
      <c r="B250" s="31"/>
      <c r="C250" s="15" t="s">
        <v>80</v>
      </c>
      <c r="D250" s="31"/>
      <c r="E250" s="15" t="s">
        <v>62</v>
      </c>
      <c r="F250" s="31"/>
      <c r="G250" s="17">
        <v>20000</v>
      </c>
    </row>
    <row r="251" spans="1:7" s="34" customFormat="1" x14ac:dyDescent="0.2">
      <c r="A251" s="16"/>
      <c r="B251" s="31"/>
      <c r="C251" s="15"/>
      <c r="D251" s="31"/>
      <c r="E251" s="32"/>
      <c r="F251" s="31"/>
      <c r="G251" s="17"/>
    </row>
    <row r="252" spans="1:7" s="34" customFormat="1" x14ac:dyDescent="0.2">
      <c r="A252" s="16" t="s">
        <v>275</v>
      </c>
      <c r="B252" s="31"/>
      <c r="C252" s="15" t="s">
        <v>80</v>
      </c>
      <c r="D252" s="31"/>
      <c r="E252" s="15" t="s">
        <v>63</v>
      </c>
      <c r="F252" s="31"/>
      <c r="G252" s="17">
        <v>20000</v>
      </c>
    </row>
    <row r="253" spans="1:7" s="34" customFormat="1" x14ac:dyDescent="0.2">
      <c r="A253" s="16"/>
      <c r="B253" s="31"/>
      <c r="C253" s="15"/>
      <c r="D253" s="31"/>
      <c r="E253" s="32"/>
      <c r="F253" s="31"/>
      <c r="G253" s="17"/>
    </row>
    <row r="254" spans="1:7" s="34" customFormat="1" x14ac:dyDescent="0.2">
      <c r="A254" s="16" t="s">
        <v>275</v>
      </c>
      <c r="B254" s="31"/>
      <c r="C254" s="15" t="s">
        <v>80</v>
      </c>
      <c r="D254" s="31"/>
      <c r="E254" s="15" t="s">
        <v>64</v>
      </c>
      <c r="F254" s="31"/>
      <c r="G254" s="17">
        <v>20000</v>
      </c>
    </row>
    <row r="255" spans="1:7" s="34" customFormat="1" x14ac:dyDescent="0.2">
      <c r="A255" s="16"/>
      <c r="B255" s="31"/>
      <c r="C255" s="15"/>
      <c r="D255" s="31"/>
      <c r="E255" s="32"/>
      <c r="F255" s="31"/>
      <c r="G255" s="17"/>
    </row>
    <row r="256" spans="1:7" s="34" customFormat="1" x14ac:dyDescent="0.2">
      <c r="A256" s="16" t="s">
        <v>275</v>
      </c>
      <c r="B256" s="31"/>
      <c r="C256" s="15" t="s">
        <v>80</v>
      </c>
      <c r="D256" s="31"/>
      <c r="E256" s="15" t="s">
        <v>65</v>
      </c>
      <c r="F256" s="31"/>
      <c r="G256" s="17">
        <v>20000</v>
      </c>
    </row>
    <row r="257" spans="1:7" s="34" customFormat="1" x14ac:dyDescent="0.2">
      <c r="A257" s="16"/>
      <c r="B257" s="31"/>
      <c r="C257" s="15"/>
      <c r="D257" s="31"/>
      <c r="E257" s="32"/>
      <c r="F257" s="31"/>
      <c r="G257" s="17"/>
    </row>
    <row r="258" spans="1:7" s="34" customFormat="1" x14ac:dyDescent="0.2">
      <c r="A258" s="16" t="s">
        <v>275</v>
      </c>
      <c r="B258" s="31"/>
      <c r="C258" s="15" t="s">
        <v>80</v>
      </c>
      <c r="D258" s="31"/>
      <c r="E258" s="15" t="s">
        <v>66</v>
      </c>
      <c r="F258" s="31"/>
      <c r="G258" s="17">
        <v>20000</v>
      </c>
    </row>
    <row r="259" spans="1:7" s="34" customFormat="1" x14ac:dyDescent="0.2">
      <c r="A259" s="16"/>
      <c r="B259" s="31"/>
      <c r="C259" s="15"/>
      <c r="D259" s="31"/>
      <c r="E259" s="32"/>
      <c r="F259" s="31"/>
      <c r="G259" s="17"/>
    </row>
    <row r="260" spans="1:7" s="34" customFormat="1" x14ac:dyDescent="0.2">
      <c r="A260" s="16" t="s">
        <v>275</v>
      </c>
      <c r="B260" s="31"/>
      <c r="C260" s="15" t="s">
        <v>80</v>
      </c>
      <c r="D260" s="31"/>
      <c r="E260" s="15" t="s">
        <v>67</v>
      </c>
      <c r="F260" s="31"/>
      <c r="G260" s="17">
        <v>20000</v>
      </c>
    </row>
    <row r="261" spans="1:7" s="34" customFormat="1" x14ac:dyDescent="0.2">
      <c r="A261" s="16"/>
      <c r="B261" s="31"/>
      <c r="C261" s="15"/>
      <c r="D261" s="31"/>
      <c r="E261" s="32"/>
      <c r="F261" s="31"/>
      <c r="G261" s="17"/>
    </row>
    <row r="262" spans="1:7" s="34" customFormat="1" x14ac:dyDescent="0.2">
      <c r="A262" s="16" t="s">
        <v>275</v>
      </c>
      <c r="B262" s="31"/>
      <c r="C262" s="15" t="s">
        <v>98</v>
      </c>
      <c r="D262" s="31"/>
      <c r="E262" s="15" t="s">
        <v>309</v>
      </c>
      <c r="F262" s="31"/>
      <c r="G262" s="17">
        <v>60000</v>
      </c>
    </row>
    <row r="263" spans="1:7" s="34" customFormat="1" x14ac:dyDescent="0.2">
      <c r="A263" s="30"/>
      <c r="B263" s="31"/>
      <c r="C263" s="32"/>
      <c r="D263" s="31"/>
      <c r="E263" s="32"/>
      <c r="F263" s="31"/>
      <c r="G263" s="33"/>
    </row>
    <row r="264" spans="1:7" s="1" customFormat="1" x14ac:dyDescent="0.2">
      <c r="A264" s="16" t="s">
        <v>276</v>
      </c>
      <c r="B264" s="14"/>
      <c r="C264" s="15" t="s">
        <v>278</v>
      </c>
      <c r="D264" s="14"/>
      <c r="E264" s="15" t="s">
        <v>96</v>
      </c>
      <c r="F264" s="14"/>
      <c r="G264" s="17">
        <v>80000</v>
      </c>
    </row>
    <row r="265" spans="1:7" s="34" customFormat="1" x14ac:dyDescent="0.2">
      <c r="A265" s="30"/>
      <c r="B265" s="31"/>
      <c r="C265" s="32"/>
      <c r="D265" s="31"/>
      <c r="E265" s="32"/>
      <c r="F265" s="31"/>
      <c r="G265" s="33"/>
    </row>
    <row r="266" spans="1:7" s="1" customFormat="1" x14ac:dyDescent="0.2">
      <c r="A266" s="16" t="s">
        <v>276</v>
      </c>
      <c r="B266" s="14"/>
      <c r="C266" s="15" t="s">
        <v>277</v>
      </c>
      <c r="D266" s="14"/>
      <c r="E266" s="15" t="s">
        <v>97</v>
      </c>
      <c r="F266" s="14"/>
      <c r="G266" s="17">
        <v>60000</v>
      </c>
    </row>
    <row r="267" spans="1:7" s="34" customFormat="1" x14ac:dyDescent="0.2">
      <c r="A267" s="30"/>
      <c r="B267" s="31"/>
      <c r="C267" s="32"/>
      <c r="D267" s="31"/>
      <c r="E267" s="32"/>
      <c r="F267" s="31"/>
      <c r="G267" s="33"/>
    </row>
    <row r="268" spans="1:7" s="1" customFormat="1" x14ac:dyDescent="0.2">
      <c r="A268" s="16" t="s">
        <v>276</v>
      </c>
      <c r="B268" s="14"/>
      <c r="C268" s="15" t="s">
        <v>13</v>
      </c>
      <c r="D268" s="14"/>
      <c r="E268" s="15" t="s">
        <v>313</v>
      </c>
      <c r="F268" s="14"/>
      <c r="G268" s="17">
        <v>80000</v>
      </c>
    </row>
    <row r="269" spans="1:7" s="1" customFormat="1" x14ac:dyDescent="0.2">
      <c r="A269" s="16"/>
      <c r="B269" s="14"/>
      <c r="C269" s="15"/>
      <c r="D269" s="14"/>
      <c r="E269" s="15"/>
      <c r="F269" s="14"/>
      <c r="G269" s="17"/>
    </row>
    <row r="270" spans="1:7" s="1" customFormat="1" x14ac:dyDescent="0.2">
      <c r="A270" s="16" t="s">
        <v>279</v>
      </c>
      <c r="B270" s="14"/>
      <c r="C270" s="15" t="s">
        <v>80</v>
      </c>
      <c r="D270" s="14"/>
      <c r="E270" s="15" t="s">
        <v>68</v>
      </c>
      <c r="F270" s="14"/>
      <c r="G270" s="17">
        <v>144000</v>
      </c>
    </row>
    <row r="271" spans="1:7" s="1" customFormat="1" x14ac:dyDescent="0.2">
      <c r="A271" s="16"/>
      <c r="B271" s="14"/>
      <c r="C271" s="15"/>
      <c r="D271" s="14"/>
      <c r="E271" s="15"/>
      <c r="F271" s="14"/>
      <c r="G271" s="17"/>
    </row>
    <row r="272" spans="1:7" s="1" customFormat="1" ht="25.5" x14ac:dyDescent="0.2">
      <c r="A272" s="16" t="s">
        <v>323</v>
      </c>
      <c r="B272" s="14"/>
      <c r="C272" s="15" t="s">
        <v>324</v>
      </c>
      <c r="D272" s="14"/>
      <c r="E272" s="15" t="s">
        <v>325</v>
      </c>
      <c r="F272" s="14"/>
      <c r="G272" s="17">
        <v>40000</v>
      </c>
    </row>
    <row r="273" spans="1:7" s="1" customFormat="1" x14ac:dyDescent="0.2">
      <c r="A273" s="16"/>
      <c r="B273" s="14"/>
      <c r="C273" s="15"/>
      <c r="D273" s="14"/>
      <c r="E273" s="15"/>
      <c r="F273" s="14"/>
      <c r="G273" s="17"/>
    </row>
    <row r="274" spans="1:7" s="1" customFormat="1" x14ac:dyDescent="0.2">
      <c r="A274" s="16" t="s">
        <v>280</v>
      </c>
      <c r="B274" s="14"/>
      <c r="C274" s="15" t="s">
        <v>69</v>
      </c>
      <c r="D274" s="14"/>
      <c r="E274" s="15" t="s">
        <v>281</v>
      </c>
      <c r="F274" s="14"/>
      <c r="G274" s="17">
        <v>6000</v>
      </c>
    </row>
    <row r="275" spans="1:7" s="34" customFormat="1" x14ac:dyDescent="0.2">
      <c r="A275" s="30"/>
      <c r="B275" s="31"/>
      <c r="C275" s="32"/>
      <c r="D275" s="31"/>
      <c r="E275" s="32"/>
      <c r="F275" s="31"/>
      <c r="G275" s="33"/>
    </row>
    <row r="276" spans="1:7" s="1" customFormat="1" x14ac:dyDescent="0.2">
      <c r="A276" s="16" t="s">
        <v>280</v>
      </c>
      <c r="B276" s="14"/>
      <c r="C276" s="15" t="s">
        <v>282</v>
      </c>
      <c r="D276" s="14"/>
      <c r="E276" s="15" t="s">
        <v>104</v>
      </c>
      <c r="F276" s="14"/>
      <c r="G276" s="17">
        <v>30000</v>
      </c>
    </row>
    <row r="277" spans="1:7" s="34" customFormat="1" x14ac:dyDescent="0.2">
      <c r="A277" s="30"/>
      <c r="B277" s="31"/>
      <c r="C277" s="32"/>
      <c r="D277" s="31"/>
      <c r="E277" s="32"/>
      <c r="F277" s="31"/>
      <c r="G277" s="33"/>
    </row>
    <row r="278" spans="1:7" s="1" customFormat="1" x14ac:dyDescent="0.2">
      <c r="A278" s="16" t="s">
        <v>280</v>
      </c>
      <c r="B278" s="14"/>
      <c r="C278" s="15" t="s">
        <v>70</v>
      </c>
      <c r="D278" s="14"/>
      <c r="E278" s="15" t="s">
        <v>71</v>
      </c>
      <c r="F278" s="14"/>
      <c r="G278" s="17">
        <v>8000</v>
      </c>
    </row>
    <row r="279" spans="1:7" s="34" customFormat="1" x14ac:dyDescent="0.2">
      <c r="A279" s="30"/>
      <c r="B279" s="31"/>
      <c r="C279" s="32"/>
      <c r="D279" s="31"/>
      <c r="E279" s="32"/>
      <c r="F279" s="31"/>
      <c r="G279" s="33"/>
    </row>
    <row r="280" spans="1:7" s="1" customFormat="1" x14ac:dyDescent="0.2">
      <c r="A280" s="16" t="s">
        <v>280</v>
      </c>
      <c r="B280" s="14"/>
      <c r="C280" s="15" t="s">
        <v>283</v>
      </c>
      <c r="D280" s="14"/>
      <c r="E280" s="15" t="s">
        <v>284</v>
      </c>
      <c r="F280" s="14"/>
      <c r="G280" s="17">
        <v>3000</v>
      </c>
    </row>
    <row r="281" spans="1:7" s="34" customFormat="1" x14ac:dyDescent="0.2">
      <c r="A281" s="30"/>
      <c r="B281" s="31"/>
      <c r="C281" s="32"/>
      <c r="D281" s="31"/>
      <c r="E281" s="32"/>
      <c r="F281" s="31"/>
      <c r="G281" s="33"/>
    </row>
    <row r="282" spans="1:7" s="1" customFormat="1" x14ac:dyDescent="0.2">
      <c r="A282" s="16" t="s">
        <v>280</v>
      </c>
      <c r="B282" s="14"/>
      <c r="C282" s="15" t="s">
        <v>139</v>
      </c>
      <c r="D282" s="14"/>
      <c r="E282" s="15" t="s">
        <v>72</v>
      </c>
      <c r="F282" s="14"/>
      <c r="G282" s="17">
        <v>8100</v>
      </c>
    </row>
    <row r="283" spans="1:7" s="34" customFormat="1" x14ac:dyDescent="0.2">
      <c r="A283" s="30"/>
      <c r="B283" s="31"/>
      <c r="C283" s="32"/>
      <c r="D283" s="31"/>
      <c r="E283" s="32"/>
      <c r="F283" s="31"/>
      <c r="G283" s="33"/>
    </row>
    <row r="284" spans="1:7" s="1" customFormat="1" x14ac:dyDescent="0.2">
      <c r="A284" s="16" t="s">
        <v>280</v>
      </c>
      <c r="B284" s="14"/>
      <c r="C284" s="15" t="s">
        <v>285</v>
      </c>
      <c r="D284" s="14"/>
      <c r="E284" s="15" t="s">
        <v>73</v>
      </c>
      <c r="F284" s="14"/>
      <c r="G284" s="17">
        <v>47700</v>
      </c>
    </row>
    <row r="285" spans="1:7" s="34" customFormat="1" x14ac:dyDescent="0.2">
      <c r="A285" s="30"/>
      <c r="B285" s="31"/>
      <c r="C285" s="32"/>
      <c r="D285" s="31"/>
      <c r="E285" s="32"/>
      <c r="F285" s="31"/>
      <c r="G285" s="33"/>
    </row>
    <row r="286" spans="1:7" s="1" customFormat="1" x14ac:dyDescent="0.2">
      <c r="A286" s="16" t="s">
        <v>280</v>
      </c>
      <c r="B286" s="14"/>
      <c r="C286" s="15" t="s">
        <v>143</v>
      </c>
      <c r="D286" s="14"/>
      <c r="E286" s="15" t="s">
        <v>142</v>
      </c>
      <c r="F286" s="14"/>
      <c r="G286" s="17">
        <v>30800</v>
      </c>
    </row>
    <row r="287" spans="1:7" s="34" customFormat="1" ht="12" customHeight="1" x14ac:dyDescent="0.2">
      <c r="A287" s="30"/>
      <c r="B287" s="31"/>
      <c r="C287" s="32"/>
      <c r="D287" s="31"/>
      <c r="E287" s="32"/>
      <c r="F287" s="31"/>
      <c r="G287" s="33"/>
    </row>
    <row r="288" spans="1:7" s="1" customFormat="1" ht="16.149999999999999" customHeight="1" x14ac:dyDescent="0.2">
      <c r="A288" s="16" t="s">
        <v>280</v>
      </c>
      <c r="B288" s="14"/>
      <c r="C288" s="15" t="s">
        <v>144</v>
      </c>
      <c r="D288" s="14"/>
      <c r="E288" s="15" t="s">
        <v>286</v>
      </c>
      <c r="F288" s="14"/>
      <c r="G288" s="17">
        <v>10000</v>
      </c>
    </row>
    <row r="289" spans="1:7" s="34" customFormat="1" x14ac:dyDescent="0.2">
      <c r="A289" s="30"/>
      <c r="B289" s="31"/>
      <c r="C289" s="32"/>
      <c r="D289" s="31"/>
      <c r="E289" s="32"/>
      <c r="F289" s="31"/>
      <c r="G289" s="33"/>
    </row>
    <row r="290" spans="1:7" s="1" customFormat="1" x14ac:dyDescent="0.2">
      <c r="A290" s="16" t="s">
        <v>280</v>
      </c>
      <c r="B290" s="14"/>
      <c r="C290" s="15" t="s">
        <v>287</v>
      </c>
      <c r="D290" s="14"/>
      <c r="E290" s="15" t="s">
        <v>288</v>
      </c>
      <c r="F290" s="14"/>
      <c r="G290" s="17">
        <v>55000</v>
      </c>
    </row>
    <row r="291" spans="1:7" s="34" customFormat="1" x14ac:dyDescent="0.2">
      <c r="A291" s="30"/>
      <c r="B291" s="31"/>
      <c r="C291" s="32"/>
      <c r="D291" s="31"/>
      <c r="E291" s="32"/>
      <c r="F291" s="31"/>
      <c r="G291" s="33"/>
    </row>
    <row r="292" spans="1:7" s="1" customFormat="1" x14ac:dyDescent="0.2">
      <c r="A292" s="16" t="s">
        <v>280</v>
      </c>
      <c r="B292" s="14"/>
      <c r="C292" s="15" t="s">
        <v>289</v>
      </c>
      <c r="D292" s="14"/>
      <c r="E292" s="15" t="s">
        <v>290</v>
      </c>
      <c r="F292" s="14"/>
      <c r="G292" s="17">
        <v>15000</v>
      </c>
    </row>
    <row r="293" spans="1:7" s="34" customFormat="1" x14ac:dyDescent="0.2">
      <c r="A293" s="30"/>
      <c r="B293" s="31"/>
      <c r="C293" s="32"/>
      <c r="D293" s="31"/>
      <c r="E293" s="32"/>
      <c r="F293" s="31"/>
      <c r="G293" s="33"/>
    </row>
    <row r="294" spans="1:7" s="1" customFormat="1" x14ac:dyDescent="0.2">
      <c r="A294" s="16" t="s">
        <v>291</v>
      </c>
      <c r="B294" s="14"/>
      <c r="C294" s="15" t="s">
        <v>292</v>
      </c>
      <c r="D294" s="14"/>
      <c r="E294" s="15" t="s">
        <v>37</v>
      </c>
      <c r="F294" s="14"/>
      <c r="G294" s="17">
        <v>20000</v>
      </c>
    </row>
    <row r="295" spans="1:7" s="34" customFormat="1" x14ac:dyDescent="0.2">
      <c r="A295" s="30"/>
      <c r="B295" s="31"/>
      <c r="C295" s="32"/>
      <c r="D295" s="31"/>
      <c r="E295" s="32"/>
      <c r="F295" s="31"/>
      <c r="G295" s="33"/>
    </row>
    <row r="296" spans="1:7" s="1" customFormat="1" x14ac:dyDescent="0.2">
      <c r="A296" s="16" t="s">
        <v>293</v>
      </c>
      <c r="B296" s="14"/>
      <c r="C296" s="15" t="s">
        <v>292</v>
      </c>
      <c r="D296" s="14"/>
      <c r="E296" s="15" t="s">
        <v>37</v>
      </c>
      <c r="F296" s="14"/>
      <c r="G296" s="17">
        <v>50000</v>
      </c>
    </row>
    <row r="297" spans="1:7" s="34" customFormat="1" x14ac:dyDescent="0.2">
      <c r="A297" s="30"/>
      <c r="B297" s="31"/>
      <c r="C297" s="32"/>
      <c r="D297" s="31"/>
      <c r="E297" s="32"/>
      <c r="F297" s="31"/>
      <c r="G297" s="33"/>
    </row>
    <row r="298" spans="1:7" s="1" customFormat="1" x14ac:dyDescent="0.2">
      <c r="A298" s="16" t="s">
        <v>294</v>
      </c>
      <c r="B298" s="14"/>
      <c r="C298" s="15" t="s">
        <v>295</v>
      </c>
      <c r="D298" s="14"/>
      <c r="E298" s="15" t="s">
        <v>106</v>
      </c>
      <c r="F298" s="14"/>
      <c r="G298" s="17">
        <v>2767500</v>
      </c>
    </row>
    <row r="299" spans="1:7" s="34" customFormat="1" x14ac:dyDescent="0.2">
      <c r="A299" s="30"/>
      <c r="B299" s="31"/>
      <c r="C299" s="32"/>
      <c r="D299" s="31"/>
      <c r="E299" s="32"/>
      <c r="F299" s="31"/>
      <c r="G299" s="33"/>
    </row>
    <row r="300" spans="1:7" s="1" customFormat="1" x14ac:dyDescent="0.2">
      <c r="A300" s="16" t="s">
        <v>296</v>
      </c>
      <c r="B300" s="14"/>
      <c r="C300" s="15" t="s">
        <v>140</v>
      </c>
      <c r="D300" s="14"/>
      <c r="E300" s="15" t="s">
        <v>141</v>
      </c>
      <c r="F300" s="14"/>
      <c r="G300" s="17">
        <v>115000</v>
      </c>
    </row>
    <row r="301" spans="1:7" s="34" customFormat="1" x14ac:dyDescent="0.2">
      <c r="A301" s="30"/>
      <c r="B301" s="31"/>
      <c r="C301" s="32"/>
      <c r="D301" s="31"/>
      <c r="E301" s="32"/>
      <c r="F301" s="31"/>
      <c r="G301" s="33"/>
    </row>
    <row r="302" spans="1:7" s="1" customFormat="1" x14ac:dyDescent="0.2">
      <c r="A302" s="16" t="s">
        <v>148</v>
      </c>
      <c r="B302" s="14"/>
      <c r="C302" s="15" t="s">
        <v>149</v>
      </c>
      <c r="D302" s="14"/>
      <c r="E302" s="15" t="s">
        <v>150</v>
      </c>
      <c r="F302" s="14"/>
      <c r="G302" s="17">
        <v>15000</v>
      </c>
    </row>
    <row r="303" spans="1:7" s="1" customFormat="1" ht="9" customHeight="1" x14ac:dyDescent="0.2">
      <c r="A303" s="16"/>
      <c r="B303" s="14"/>
      <c r="C303" s="15"/>
      <c r="D303" s="14"/>
      <c r="E303" s="15"/>
      <c r="F303" s="14"/>
      <c r="G303" s="17"/>
    </row>
    <row r="304" spans="1:7" s="1" customFormat="1" ht="25.15" customHeight="1" x14ac:dyDescent="0.2">
      <c r="A304" s="16" t="s">
        <v>151</v>
      </c>
      <c r="B304" s="14"/>
      <c r="C304" s="15" t="s">
        <v>153</v>
      </c>
      <c r="D304" s="14"/>
      <c r="E304" s="15" t="s">
        <v>152</v>
      </c>
      <c r="F304" s="14"/>
      <c r="G304" s="17">
        <v>25000</v>
      </c>
    </row>
    <row r="305" spans="1:8" s="1" customFormat="1" ht="38.25" x14ac:dyDescent="0.2">
      <c r="A305" s="16" t="s">
        <v>297</v>
      </c>
      <c r="B305" s="14"/>
      <c r="C305" s="15" t="s">
        <v>310</v>
      </c>
      <c r="D305" s="14"/>
      <c r="E305" s="15" t="s">
        <v>298</v>
      </c>
      <c r="F305" s="14"/>
      <c r="G305" s="17">
        <v>12000</v>
      </c>
    </row>
    <row r="306" spans="1:8" s="1" customFormat="1" ht="38.25" x14ac:dyDescent="0.2">
      <c r="A306" s="16" t="s">
        <v>299</v>
      </c>
      <c r="B306" s="14"/>
      <c r="C306" s="15" t="s">
        <v>300</v>
      </c>
      <c r="D306" s="14"/>
      <c r="E306" s="15" t="s">
        <v>18</v>
      </c>
      <c r="F306" s="14"/>
      <c r="G306" s="17">
        <v>76000</v>
      </c>
    </row>
    <row r="307" spans="1:8" s="34" customFormat="1" x14ac:dyDescent="0.2">
      <c r="A307" s="30"/>
      <c r="B307" s="31"/>
      <c r="C307" s="32"/>
      <c r="D307" s="31"/>
      <c r="E307" s="32"/>
      <c r="F307" s="31"/>
      <c r="G307" s="33"/>
    </row>
    <row r="308" spans="1:8" s="1" customFormat="1" ht="25.5" x14ac:dyDescent="0.2">
      <c r="A308" s="16" t="s">
        <v>301</v>
      </c>
      <c r="B308" s="14"/>
      <c r="C308" s="15" t="s">
        <v>302</v>
      </c>
      <c r="D308" s="14"/>
      <c r="E308" s="15" t="s">
        <v>303</v>
      </c>
      <c r="F308" s="14"/>
      <c r="G308" s="17">
        <v>19000</v>
      </c>
    </row>
    <row r="309" spans="1:8" s="34" customFormat="1" x14ac:dyDescent="0.2">
      <c r="A309" s="30"/>
      <c r="B309" s="31"/>
      <c r="C309" s="32"/>
      <c r="D309" s="31"/>
      <c r="E309" s="32"/>
      <c r="F309" s="31"/>
      <c r="G309" s="33"/>
    </row>
    <row r="310" spans="1:8" s="1" customFormat="1" ht="25.5" x14ac:dyDescent="0.2">
      <c r="A310" s="16" t="s">
        <v>304</v>
      </c>
      <c r="B310" s="14"/>
      <c r="C310" s="15" t="s">
        <v>99</v>
      </c>
      <c r="D310" s="14"/>
      <c r="E310" s="15" t="s">
        <v>100</v>
      </c>
      <c r="F310" s="14"/>
      <c r="G310" s="17">
        <v>8000</v>
      </c>
    </row>
    <row r="311" spans="1:8" s="34" customFormat="1" x14ac:dyDescent="0.2">
      <c r="A311" s="30"/>
      <c r="B311" s="31"/>
      <c r="C311" s="32"/>
      <c r="D311" s="31"/>
      <c r="E311" s="32"/>
      <c r="F311" s="31"/>
      <c r="G311" s="33"/>
    </row>
    <row r="312" spans="1:8" s="1" customFormat="1" ht="19.899999999999999" customHeight="1" x14ac:dyDescent="0.2">
      <c r="A312" s="16" t="s">
        <v>317</v>
      </c>
      <c r="B312" s="14"/>
      <c r="C312" s="15" t="s">
        <v>318</v>
      </c>
      <c r="D312" s="14"/>
      <c r="E312" s="15" t="s">
        <v>319</v>
      </c>
      <c r="F312" s="14"/>
      <c r="G312" s="17">
        <v>1000</v>
      </c>
    </row>
    <row r="313" spans="1:8" s="1" customFormat="1" ht="19.899999999999999" customHeight="1" x14ac:dyDescent="0.2">
      <c r="A313" s="16"/>
      <c r="B313" s="14"/>
      <c r="C313" s="15"/>
      <c r="D313" s="14"/>
      <c r="E313" s="15"/>
      <c r="F313" s="14"/>
      <c r="G313" s="17"/>
    </row>
    <row r="314" spans="1:8" s="1" customFormat="1" ht="19.899999999999999" customHeight="1" x14ac:dyDescent="0.2">
      <c r="A314" s="16" t="s">
        <v>305</v>
      </c>
      <c r="B314" s="14"/>
      <c r="C314" s="15" t="s">
        <v>307</v>
      </c>
      <c r="D314" s="14"/>
      <c r="E314" s="15" t="s">
        <v>306</v>
      </c>
      <c r="F314" s="14"/>
      <c r="G314" s="17">
        <v>50000</v>
      </c>
    </row>
    <row r="315" spans="1:8" s="34" customFormat="1" x14ac:dyDescent="0.2">
      <c r="A315" s="30"/>
      <c r="B315" s="31"/>
      <c r="C315" s="32"/>
      <c r="D315" s="31"/>
      <c r="E315" s="32"/>
      <c r="F315" s="31"/>
      <c r="G315" s="33"/>
    </row>
    <row r="316" spans="1:8" s="1" customFormat="1" ht="24" customHeight="1" x14ac:dyDescent="0.2">
      <c r="A316" s="16" t="s">
        <v>326</v>
      </c>
      <c r="B316" s="14"/>
      <c r="C316" s="15" t="s">
        <v>327</v>
      </c>
      <c r="D316" s="14"/>
      <c r="E316" s="15" t="s">
        <v>314</v>
      </c>
      <c r="F316" s="14"/>
      <c r="G316" s="17">
        <v>25000</v>
      </c>
    </row>
    <row r="317" spans="1:8" s="34" customFormat="1" x14ac:dyDescent="0.2">
      <c r="A317" s="30"/>
      <c r="B317" s="31"/>
      <c r="C317" s="32"/>
      <c r="D317" s="31"/>
      <c r="E317" s="32"/>
      <c r="F317" s="31"/>
      <c r="G317" s="33"/>
    </row>
    <row r="318" spans="1:8" s="2" customFormat="1" ht="25.15" customHeight="1" x14ac:dyDescent="0.2">
      <c r="A318" s="16"/>
      <c r="B318" s="14"/>
      <c r="C318" s="15"/>
      <c r="D318" s="14"/>
      <c r="E318" s="15"/>
      <c r="F318" s="14"/>
      <c r="H318" s="36"/>
    </row>
    <row r="319" spans="1:8" ht="25.15" customHeight="1" x14ac:dyDescent="0.2">
      <c r="A319" s="7"/>
      <c r="B319" s="4"/>
      <c r="C319" s="4"/>
      <c r="D319" s="4"/>
      <c r="E319" s="5"/>
      <c r="F319" s="4"/>
      <c r="G319" s="6"/>
    </row>
    <row r="320" spans="1:8" ht="25.15" customHeight="1" x14ac:dyDescent="0.2">
      <c r="A320" s="7"/>
      <c r="B320" s="4"/>
      <c r="C320" s="4"/>
      <c r="D320" s="4"/>
      <c r="E320" s="5"/>
      <c r="F320" s="4"/>
      <c r="G320" s="6"/>
    </row>
    <row r="322" spans="1:7" s="1" customFormat="1" x14ac:dyDescent="0.2">
      <c r="A322" s="16" t="s">
        <v>146</v>
      </c>
      <c r="B322" s="14"/>
      <c r="C322" s="15" t="s">
        <v>25</v>
      </c>
      <c r="D322" s="14"/>
      <c r="F322" s="14"/>
      <c r="G322" s="17">
        <v>60316.06</v>
      </c>
    </row>
    <row r="323" spans="1:7" s="1" customFormat="1" x14ac:dyDescent="0.2">
      <c r="A323" s="26"/>
      <c r="B323" s="27"/>
      <c r="C323" s="28"/>
      <c r="D323" s="27"/>
      <c r="E323" s="28"/>
      <c r="F323" s="27"/>
      <c r="G323" s="29"/>
    </row>
    <row r="324" spans="1:7" s="1" customFormat="1" x14ac:dyDescent="0.2">
      <c r="A324" s="16" t="s">
        <v>145</v>
      </c>
      <c r="B324" s="14"/>
      <c r="C324" s="15" t="s">
        <v>20</v>
      </c>
      <c r="D324" s="14"/>
      <c r="E324" s="15"/>
      <c r="F324" s="14"/>
      <c r="G324" s="17">
        <v>10000</v>
      </c>
    </row>
    <row r="325" spans="1:7" s="1" customFormat="1" x14ac:dyDescent="0.2">
      <c r="A325" s="26"/>
      <c r="B325" s="27"/>
      <c r="C325" s="28"/>
      <c r="D325" s="27"/>
      <c r="E325" s="28"/>
      <c r="F325" s="27"/>
      <c r="G325" s="29"/>
    </row>
    <row r="326" spans="1:7" s="1" customFormat="1" x14ac:dyDescent="0.2">
      <c r="A326" s="16" t="s">
        <v>145</v>
      </c>
      <c r="B326" s="14"/>
      <c r="C326" s="15" t="s">
        <v>22</v>
      </c>
      <c r="D326" s="14"/>
      <c r="E326" s="15"/>
      <c r="F326" s="14"/>
      <c r="G326" s="17">
        <v>51000</v>
      </c>
    </row>
    <row r="327" spans="1:7" s="1" customFormat="1" x14ac:dyDescent="0.2">
      <c r="A327" s="26"/>
      <c r="B327" s="27"/>
      <c r="C327" s="28"/>
      <c r="D327" s="27"/>
      <c r="E327" s="28"/>
      <c r="F327" s="27"/>
      <c r="G327" s="29"/>
    </row>
    <row r="328" spans="1:7" s="1" customFormat="1" x14ac:dyDescent="0.2">
      <c r="A328" s="16" t="s">
        <v>145</v>
      </c>
      <c r="B328" s="14"/>
      <c r="C328" s="15" t="s">
        <v>23</v>
      </c>
      <c r="D328" s="14"/>
      <c r="E328" s="15"/>
      <c r="F328" s="14"/>
      <c r="G328" s="17">
        <v>38000</v>
      </c>
    </row>
    <row r="329" spans="1:7" s="1" customFormat="1" x14ac:dyDescent="0.2">
      <c r="A329" s="26"/>
      <c r="B329" s="27"/>
      <c r="C329" s="28"/>
      <c r="D329" s="27"/>
      <c r="E329" s="28"/>
      <c r="F329" s="27"/>
      <c r="G329" s="29"/>
    </row>
    <row r="330" spans="1:7" s="1" customFormat="1" x14ac:dyDescent="0.2">
      <c r="A330" s="16" t="s">
        <v>145</v>
      </c>
      <c r="B330" s="14"/>
      <c r="C330" s="15" t="s">
        <v>26</v>
      </c>
      <c r="D330" s="14"/>
      <c r="E330" s="15"/>
      <c r="F330" s="14"/>
      <c r="G330" s="17">
        <v>15000</v>
      </c>
    </row>
    <row r="331" spans="1:7" s="1" customFormat="1" x14ac:dyDescent="0.2">
      <c r="A331" s="16"/>
      <c r="B331" s="14"/>
      <c r="C331" s="15"/>
      <c r="D331" s="14"/>
      <c r="E331" s="15"/>
      <c r="F331" s="14"/>
      <c r="G331" s="17"/>
    </row>
    <row r="332" spans="1:7" s="1" customFormat="1" x14ac:dyDescent="0.2">
      <c r="A332" s="16" t="s">
        <v>165</v>
      </c>
      <c r="B332" s="14"/>
      <c r="C332" s="15" t="s">
        <v>22</v>
      </c>
      <c r="D332" s="14"/>
      <c r="E332" s="15"/>
      <c r="F332" s="14"/>
      <c r="G332" s="17">
        <v>3500</v>
      </c>
    </row>
    <row r="333" spans="1:7" s="34" customFormat="1" x14ac:dyDescent="0.2">
      <c r="A333" s="30"/>
      <c r="B333" s="31"/>
      <c r="C333" s="32"/>
      <c r="D333" s="31"/>
      <c r="E333" s="32"/>
      <c r="F333" s="31"/>
      <c r="G333" s="33"/>
    </row>
    <row r="334" spans="1:7" s="1" customFormat="1" x14ac:dyDescent="0.2">
      <c r="A334" s="16" t="s">
        <v>169</v>
      </c>
      <c r="B334" s="14"/>
      <c r="C334" s="15" t="s">
        <v>78</v>
      </c>
      <c r="D334" s="14"/>
      <c r="E334" s="15"/>
      <c r="F334" s="14"/>
      <c r="G334" s="17">
        <v>5380</v>
      </c>
    </row>
    <row r="335" spans="1:7" s="34" customFormat="1" x14ac:dyDescent="0.2">
      <c r="A335" s="30"/>
      <c r="B335" s="31"/>
      <c r="C335" s="32"/>
      <c r="D335" s="31"/>
      <c r="E335" s="32"/>
      <c r="F335" s="31"/>
      <c r="G335" s="33"/>
    </row>
    <row r="336" spans="1:7" s="1" customFormat="1" x14ac:dyDescent="0.2">
      <c r="A336" s="16" t="s">
        <v>169</v>
      </c>
      <c r="B336" s="14"/>
      <c r="C336" s="14" t="s">
        <v>77</v>
      </c>
      <c r="D336" s="14"/>
      <c r="E336" s="15"/>
      <c r="F336" s="14"/>
      <c r="G336" s="17">
        <v>300</v>
      </c>
    </row>
    <row r="337" spans="1:7" s="34" customFormat="1" x14ac:dyDescent="0.2">
      <c r="A337" s="30"/>
      <c r="B337" s="31"/>
      <c r="C337" s="32"/>
      <c r="D337" s="31"/>
      <c r="E337" s="32"/>
      <c r="F337" s="31"/>
      <c r="G337" s="33"/>
    </row>
    <row r="338" spans="1:7" s="1" customFormat="1" x14ac:dyDescent="0.2">
      <c r="A338" s="16" t="s">
        <v>170</v>
      </c>
      <c r="B338" s="14"/>
      <c r="C338" s="14" t="s">
        <v>90</v>
      </c>
      <c r="D338" s="14"/>
      <c r="E338" s="15"/>
      <c r="F338" s="14"/>
      <c r="G338" s="17">
        <v>660</v>
      </c>
    </row>
    <row r="339" spans="1:7" s="34" customFormat="1" x14ac:dyDescent="0.2">
      <c r="A339" s="30"/>
      <c r="B339" s="31"/>
      <c r="C339" s="32"/>
      <c r="D339" s="31"/>
      <c r="E339" s="32"/>
      <c r="F339" s="31"/>
      <c r="G339" s="33"/>
    </row>
    <row r="340" spans="1:7" s="1" customFormat="1" ht="14.25" customHeight="1" x14ac:dyDescent="0.2">
      <c r="A340" s="16" t="s">
        <v>308</v>
      </c>
      <c r="B340" s="14"/>
      <c r="C340" s="15" t="s">
        <v>122</v>
      </c>
      <c r="D340" s="14"/>
      <c r="E340" s="15"/>
      <c r="F340" s="14"/>
      <c r="G340" s="17">
        <v>300</v>
      </c>
    </row>
    <row r="341" spans="1:7" s="34" customFormat="1" x14ac:dyDescent="0.2">
      <c r="A341" s="30"/>
      <c r="B341" s="31"/>
      <c r="C341" s="32"/>
      <c r="D341" s="31"/>
      <c r="E341" s="32"/>
      <c r="F341" s="31"/>
      <c r="G341" s="33"/>
    </row>
    <row r="342" spans="1:7" s="1" customFormat="1" x14ac:dyDescent="0.2">
      <c r="A342" s="16" t="s">
        <v>202</v>
      </c>
      <c r="B342" s="14"/>
      <c r="C342" s="14" t="s">
        <v>203</v>
      </c>
      <c r="D342" s="14"/>
      <c r="E342" s="15"/>
      <c r="F342" s="14"/>
      <c r="G342" s="17">
        <v>2500</v>
      </c>
    </row>
    <row r="343" spans="1:7" s="34" customFormat="1" x14ac:dyDescent="0.2">
      <c r="A343" s="30"/>
      <c r="B343" s="31"/>
      <c r="C343" s="32"/>
      <c r="D343" s="31"/>
      <c r="E343" s="32"/>
      <c r="F343" s="31"/>
      <c r="G343" s="33"/>
    </row>
    <row r="344" spans="1:7" s="1" customFormat="1" x14ac:dyDescent="0.2">
      <c r="A344" s="16" t="s">
        <v>219</v>
      </c>
      <c r="B344" s="14"/>
      <c r="C344" s="15" t="s">
        <v>222</v>
      </c>
      <c r="D344" s="14"/>
      <c r="E344" s="15"/>
      <c r="F344" s="14"/>
      <c r="G344" s="17">
        <v>3200</v>
      </c>
    </row>
    <row r="345" spans="1:7" s="34" customFormat="1" x14ac:dyDescent="0.2">
      <c r="A345" s="30"/>
      <c r="B345" s="31"/>
      <c r="C345" s="32"/>
      <c r="D345" s="31"/>
      <c r="E345" s="32"/>
      <c r="F345" s="31"/>
      <c r="G345" s="33"/>
    </row>
    <row r="346" spans="1:7" s="1" customFormat="1" x14ac:dyDescent="0.2">
      <c r="A346" s="16" t="s">
        <v>229</v>
      </c>
      <c r="B346" s="14"/>
      <c r="C346" s="14" t="s">
        <v>79</v>
      </c>
      <c r="D346" s="14"/>
      <c r="E346" s="15"/>
      <c r="F346" s="14"/>
      <c r="G346" s="17">
        <v>400</v>
      </c>
    </row>
    <row r="347" spans="1:7" s="34" customFormat="1" x14ac:dyDescent="0.2">
      <c r="A347" s="30"/>
      <c r="B347" s="31"/>
      <c r="C347" s="32"/>
      <c r="D347" s="31"/>
      <c r="E347" s="32"/>
      <c r="F347" s="31"/>
      <c r="G347" s="33"/>
    </row>
    <row r="348" spans="1:7" s="1" customFormat="1" x14ac:dyDescent="0.2">
      <c r="A348" s="16" t="s">
        <v>225</v>
      </c>
      <c r="B348" s="14"/>
      <c r="C348" s="14" t="s">
        <v>129</v>
      </c>
      <c r="D348" s="14"/>
      <c r="E348" s="15"/>
      <c r="F348" s="14"/>
      <c r="G348" s="17">
        <v>300</v>
      </c>
    </row>
    <row r="349" spans="1:7" s="35" customFormat="1" x14ac:dyDescent="0.2">
      <c r="A349" s="30"/>
      <c r="B349" s="31"/>
      <c r="C349" s="31"/>
      <c r="D349" s="31"/>
      <c r="E349" s="32"/>
      <c r="F349" s="31"/>
      <c r="G349" s="31"/>
    </row>
    <row r="350" spans="1:7" s="14" customFormat="1" x14ac:dyDescent="0.2">
      <c r="A350" s="16" t="s">
        <v>266</v>
      </c>
      <c r="C350" s="14" t="s">
        <v>95</v>
      </c>
      <c r="E350" s="15"/>
      <c r="G350" s="17">
        <v>70000</v>
      </c>
    </row>
    <row r="351" spans="1:7" x14ac:dyDescent="0.2">
      <c r="A351" s="26"/>
      <c r="B351" s="27"/>
      <c r="C351" s="27"/>
      <c r="D351" s="27"/>
      <c r="E351" s="28"/>
      <c r="F351" s="27"/>
      <c r="G351" s="27"/>
    </row>
    <row r="352" spans="1:7" s="1" customFormat="1" x14ac:dyDescent="0.2">
      <c r="A352" s="16" t="s">
        <v>147</v>
      </c>
      <c r="B352" s="14"/>
      <c r="C352" s="15" t="s">
        <v>137</v>
      </c>
      <c r="D352" s="14"/>
      <c r="E352" s="15"/>
      <c r="F352" s="14"/>
      <c r="G352" s="17">
        <v>150000</v>
      </c>
    </row>
    <row r="353" spans="1:8" s="1" customFormat="1" x14ac:dyDescent="0.2">
      <c r="A353" s="26"/>
      <c r="B353" s="27"/>
      <c r="C353" s="28"/>
      <c r="D353" s="27"/>
      <c r="E353" s="28"/>
      <c r="F353" s="27"/>
      <c r="G353" s="29"/>
    </row>
    <row r="354" spans="1:8" s="1" customFormat="1" x14ac:dyDescent="0.2">
      <c r="A354" s="16" t="s">
        <v>301</v>
      </c>
      <c r="B354" s="14"/>
      <c r="C354" s="15" t="s">
        <v>103</v>
      </c>
      <c r="D354" s="14"/>
      <c r="E354" s="15"/>
      <c r="F354" s="14"/>
      <c r="G354" s="17">
        <v>8000</v>
      </c>
    </row>
    <row r="355" spans="1:8" x14ac:dyDescent="0.2">
      <c r="G355" s="25"/>
    </row>
    <row r="356" spans="1:8" x14ac:dyDescent="0.2">
      <c r="H356" s="37"/>
    </row>
    <row r="357" spans="1:8" x14ac:dyDescent="0.2">
      <c r="H357" s="38"/>
    </row>
    <row r="358" spans="1:8" x14ac:dyDescent="0.2">
      <c r="G358" s="25"/>
    </row>
  </sheetData>
  <phoneticPr fontId="0" type="noConversion"/>
  <printOptions horizontalCentered="1"/>
  <pageMargins left="0" right="0" top="1.1811023622047245" bottom="0.78740157480314965" header="0" footer="0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workbookViewId="0"/>
  </sheetViews>
  <sheetFormatPr baseColWidth="10" defaultColWidth="10.5703125" defaultRowHeight="12.75" x14ac:dyDescent="0.2"/>
  <cols>
    <col min="1" max="1" width="20.28515625" style="39" customWidth="1"/>
    <col min="2" max="2" width="42.28515625" style="39" customWidth="1"/>
    <col min="3" max="3" width="38.85546875" style="39" customWidth="1"/>
    <col min="4" max="4" width="15.28515625" style="39" customWidth="1"/>
    <col min="5" max="6" width="14.7109375" style="39" customWidth="1"/>
    <col min="7" max="16384" width="10.5703125" style="39"/>
  </cols>
  <sheetData>
    <row r="1" spans="1:6" s="72" customFormat="1" ht="22.15" customHeight="1" x14ac:dyDescent="0.2">
      <c r="B1" s="80" t="s">
        <v>378</v>
      </c>
    </row>
    <row r="2" spans="1:6" s="72" customFormat="1" ht="44.45" customHeight="1" x14ac:dyDescent="0.2">
      <c r="B2" s="75" t="s">
        <v>377</v>
      </c>
    </row>
    <row r="3" spans="1:6" s="72" customFormat="1" ht="21.6" customHeight="1" x14ac:dyDescent="0.2">
      <c r="B3" s="75"/>
    </row>
    <row r="4" spans="1:6" s="72" customFormat="1" ht="19.899999999999999" customHeight="1" x14ac:dyDescent="0.2">
      <c r="B4" s="79" t="s">
        <v>376</v>
      </c>
      <c r="C4" s="78" t="s">
        <v>375</v>
      </c>
    </row>
    <row r="5" spans="1:6" s="72" customFormat="1" ht="18.75" customHeight="1" x14ac:dyDescent="0.2">
      <c r="B5" s="76" t="s">
        <v>374</v>
      </c>
      <c r="C5" s="77" t="s">
        <v>373</v>
      </c>
    </row>
    <row r="6" spans="1:6" s="72" customFormat="1" ht="24" customHeight="1" x14ac:dyDescent="0.2">
      <c r="A6" s="76"/>
      <c r="B6" s="75"/>
      <c r="C6" s="74"/>
    </row>
    <row r="7" spans="1:6" s="72" customFormat="1" ht="37.9" customHeight="1" x14ac:dyDescent="0.2">
      <c r="A7" s="73" t="s">
        <v>372</v>
      </c>
      <c r="B7" s="73"/>
      <c r="C7" s="73"/>
      <c r="D7" s="73"/>
      <c r="E7" s="73"/>
      <c r="F7" s="73"/>
    </row>
    <row r="8" spans="1:6" ht="25.15" customHeight="1" x14ac:dyDescent="0.25">
      <c r="A8" s="71" t="s">
        <v>371</v>
      </c>
      <c r="B8" s="70"/>
      <c r="C8" s="70"/>
      <c r="D8" s="70"/>
      <c r="E8" s="70"/>
      <c r="F8" s="69"/>
    </row>
    <row r="9" spans="1:6" s="59" customFormat="1" x14ac:dyDescent="0.2">
      <c r="A9" s="68"/>
      <c r="B9" s="66"/>
      <c r="C9" s="67"/>
      <c r="D9" s="66"/>
      <c r="E9" s="65"/>
      <c r="F9" s="64"/>
    </row>
    <row r="10" spans="1:6" s="59" customFormat="1" ht="25.5" x14ac:dyDescent="0.2">
      <c r="A10" s="63" t="s">
        <v>74</v>
      </c>
      <c r="B10" s="62" t="s">
        <v>0</v>
      </c>
      <c r="C10" s="62" t="s">
        <v>1</v>
      </c>
      <c r="D10" s="61" t="s">
        <v>370</v>
      </c>
      <c r="E10" s="61" t="s">
        <v>369</v>
      </c>
      <c r="F10" s="60" t="s">
        <v>368</v>
      </c>
    </row>
    <row r="11" spans="1:6" s="44" customFormat="1" ht="23.45" customHeight="1" x14ac:dyDescent="0.2">
      <c r="A11" s="56" t="s">
        <v>155</v>
      </c>
      <c r="B11" s="55" t="s">
        <v>27</v>
      </c>
      <c r="C11" s="54" t="s">
        <v>75</v>
      </c>
      <c r="D11" s="53">
        <v>600</v>
      </c>
      <c r="E11" s="52"/>
      <c r="F11" s="51">
        <f>D11+E11</f>
        <v>600</v>
      </c>
    </row>
    <row r="12" spans="1:6" s="44" customFormat="1" ht="23.45" customHeight="1" x14ac:dyDescent="0.2">
      <c r="A12" s="56" t="s">
        <v>155</v>
      </c>
      <c r="B12" s="55" t="s">
        <v>27</v>
      </c>
      <c r="C12" s="54" t="s">
        <v>76</v>
      </c>
      <c r="D12" s="53">
        <v>600</v>
      </c>
      <c r="E12" s="52"/>
      <c r="F12" s="51">
        <f>D12+E12</f>
        <v>600</v>
      </c>
    </row>
    <row r="13" spans="1:6" s="44" customFormat="1" ht="23.45" customHeight="1" x14ac:dyDescent="0.2">
      <c r="A13" s="56" t="s">
        <v>311</v>
      </c>
      <c r="B13" s="55" t="s">
        <v>312</v>
      </c>
      <c r="C13" s="54" t="s">
        <v>313</v>
      </c>
      <c r="D13" s="53">
        <v>76311</v>
      </c>
      <c r="E13" s="52"/>
      <c r="F13" s="51">
        <f>D13+E13</f>
        <v>76311</v>
      </c>
    </row>
    <row r="14" spans="1:6" s="44" customFormat="1" ht="23.45" customHeight="1" x14ac:dyDescent="0.2">
      <c r="A14" s="56" t="s">
        <v>311</v>
      </c>
      <c r="B14" s="55" t="s">
        <v>312</v>
      </c>
      <c r="C14" s="54" t="s">
        <v>314</v>
      </c>
      <c r="D14" s="53">
        <v>41014</v>
      </c>
      <c r="E14" s="52"/>
      <c r="F14" s="51">
        <f>D14+E14</f>
        <v>41014</v>
      </c>
    </row>
    <row r="15" spans="1:6" s="44" customFormat="1" ht="23.45" customHeight="1" x14ac:dyDescent="0.2">
      <c r="A15" s="56" t="s">
        <v>311</v>
      </c>
      <c r="B15" s="55" t="s">
        <v>312</v>
      </c>
      <c r="C15" s="54" t="s">
        <v>315</v>
      </c>
      <c r="D15" s="53">
        <v>300000</v>
      </c>
      <c r="E15" s="52"/>
      <c r="F15" s="51">
        <f>D15+E15</f>
        <v>300000</v>
      </c>
    </row>
    <row r="16" spans="1:6" s="44" customFormat="1" ht="23.45" customHeight="1" x14ac:dyDescent="0.2">
      <c r="A16" s="56" t="s">
        <v>311</v>
      </c>
      <c r="B16" s="55" t="s">
        <v>312</v>
      </c>
      <c r="C16" s="54" t="s">
        <v>316</v>
      </c>
      <c r="D16" s="53">
        <v>100000</v>
      </c>
      <c r="E16" s="52"/>
      <c r="F16" s="51">
        <f>D16+E16</f>
        <v>100000</v>
      </c>
    </row>
    <row r="17" spans="1:6" s="44" customFormat="1" ht="25.5" x14ac:dyDescent="0.2">
      <c r="A17" s="56" t="s">
        <v>145</v>
      </c>
      <c r="B17" s="55" t="s">
        <v>21</v>
      </c>
      <c r="C17" s="54" t="s">
        <v>28</v>
      </c>
      <c r="D17" s="53">
        <v>8700</v>
      </c>
      <c r="E17" s="52"/>
      <c r="F17" s="51">
        <f>D17+E17</f>
        <v>8700</v>
      </c>
    </row>
    <row r="18" spans="1:6" s="44" customFormat="1" ht="26.45" customHeight="1" x14ac:dyDescent="0.2">
      <c r="A18" s="56" t="s">
        <v>367</v>
      </c>
      <c r="B18" s="55" t="s">
        <v>366</v>
      </c>
      <c r="C18" s="54" t="s">
        <v>365</v>
      </c>
      <c r="D18" s="53">
        <v>0</v>
      </c>
      <c r="E18" s="52">
        <v>1180278.55</v>
      </c>
      <c r="F18" s="57">
        <f>D18+E18</f>
        <v>1180278.55</v>
      </c>
    </row>
    <row r="19" spans="1:6" s="44" customFormat="1" ht="25.5" x14ac:dyDescent="0.2">
      <c r="A19" s="56" t="s">
        <v>156</v>
      </c>
      <c r="B19" s="55" t="s">
        <v>108</v>
      </c>
      <c r="C19" s="54" t="s">
        <v>138</v>
      </c>
      <c r="D19" s="53">
        <v>9000</v>
      </c>
      <c r="E19" s="52"/>
      <c r="F19" s="51">
        <f>D19+E19</f>
        <v>9000</v>
      </c>
    </row>
    <row r="20" spans="1:6" s="44" customFormat="1" ht="23.45" customHeight="1" x14ac:dyDescent="0.2">
      <c r="A20" s="56" t="s">
        <v>156</v>
      </c>
      <c r="B20" s="55" t="s">
        <v>157</v>
      </c>
      <c r="C20" s="54" t="s">
        <v>158</v>
      </c>
      <c r="D20" s="53">
        <v>5000</v>
      </c>
      <c r="E20" s="52"/>
      <c r="F20" s="51">
        <f>D20+E20</f>
        <v>5000</v>
      </c>
    </row>
    <row r="21" spans="1:6" s="44" customFormat="1" ht="23.45" customHeight="1" x14ac:dyDescent="0.2">
      <c r="A21" s="56" t="s">
        <v>154</v>
      </c>
      <c r="B21" s="55" t="s">
        <v>101</v>
      </c>
      <c r="C21" s="54" t="s">
        <v>109</v>
      </c>
      <c r="D21" s="53">
        <v>7000</v>
      </c>
      <c r="E21" s="52"/>
      <c r="F21" s="51">
        <f>D21+E21</f>
        <v>7000</v>
      </c>
    </row>
    <row r="22" spans="1:6" s="58" customFormat="1" ht="25.5" x14ac:dyDescent="0.2">
      <c r="A22" s="56" t="s">
        <v>159</v>
      </c>
      <c r="B22" s="55" t="s">
        <v>17</v>
      </c>
      <c r="C22" s="54" t="s">
        <v>33</v>
      </c>
      <c r="D22" s="53">
        <v>15000</v>
      </c>
      <c r="E22" s="52"/>
      <c r="F22" s="51">
        <f>D22+E22</f>
        <v>15000</v>
      </c>
    </row>
    <row r="23" spans="1:6" s="44" customFormat="1" ht="25.5" x14ac:dyDescent="0.2">
      <c r="A23" s="56" t="s">
        <v>159</v>
      </c>
      <c r="B23" s="55" t="s">
        <v>17</v>
      </c>
      <c r="C23" s="54" t="s">
        <v>34</v>
      </c>
      <c r="D23" s="53">
        <v>45000</v>
      </c>
      <c r="E23" s="52"/>
      <c r="F23" s="51">
        <f>D23+E23</f>
        <v>45000</v>
      </c>
    </row>
    <row r="24" spans="1:6" s="44" customFormat="1" ht="38.25" x14ac:dyDescent="0.2">
      <c r="A24" s="56" t="s">
        <v>160</v>
      </c>
      <c r="B24" s="55" t="s">
        <v>35</v>
      </c>
      <c r="C24" s="54" t="s">
        <v>36</v>
      </c>
      <c r="D24" s="53">
        <v>25000</v>
      </c>
      <c r="E24" s="52"/>
      <c r="F24" s="51">
        <f>D24+E24</f>
        <v>25000</v>
      </c>
    </row>
    <row r="25" spans="1:6" s="44" customFormat="1" ht="32.450000000000003" customHeight="1" x14ac:dyDescent="0.2">
      <c r="A25" s="56" t="s">
        <v>160</v>
      </c>
      <c r="B25" s="55" t="s">
        <v>17</v>
      </c>
      <c r="C25" s="54" t="s">
        <v>16</v>
      </c>
      <c r="D25" s="53">
        <v>20000</v>
      </c>
      <c r="E25" s="52"/>
      <c r="F25" s="51">
        <f>D25+E25</f>
        <v>20000</v>
      </c>
    </row>
    <row r="26" spans="1:6" s="44" customFormat="1" ht="25.5" x14ac:dyDescent="0.2">
      <c r="A26" s="56" t="s">
        <v>160</v>
      </c>
      <c r="B26" s="55" t="s">
        <v>17</v>
      </c>
      <c r="C26" s="54" t="s">
        <v>29</v>
      </c>
      <c r="D26" s="53">
        <v>10000</v>
      </c>
      <c r="E26" s="52"/>
      <c r="F26" s="51">
        <f>D26+E26</f>
        <v>10000</v>
      </c>
    </row>
    <row r="27" spans="1:6" s="44" customFormat="1" ht="25.5" x14ac:dyDescent="0.2">
      <c r="A27" s="56" t="s">
        <v>160</v>
      </c>
      <c r="B27" s="55" t="s">
        <v>17</v>
      </c>
      <c r="C27" s="54" t="s">
        <v>30</v>
      </c>
      <c r="D27" s="53">
        <v>35000</v>
      </c>
      <c r="E27" s="52"/>
      <c r="F27" s="51">
        <f>D27+E27</f>
        <v>35000</v>
      </c>
    </row>
    <row r="28" spans="1:6" s="44" customFormat="1" ht="38.25" x14ac:dyDescent="0.2">
      <c r="A28" s="56" t="s">
        <v>160</v>
      </c>
      <c r="B28" s="55" t="s">
        <v>161</v>
      </c>
      <c r="C28" s="54" t="s">
        <v>32</v>
      </c>
      <c r="D28" s="53">
        <v>25000</v>
      </c>
      <c r="E28" s="52"/>
      <c r="F28" s="51">
        <f>D28+E28</f>
        <v>25000</v>
      </c>
    </row>
    <row r="29" spans="1:6" s="44" customFormat="1" ht="28.15" customHeight="1" x14ac:dyDescent="0.2">
      <c r="A29" s="56" t="s">
        <v>160</v>
      </c>
      <c r="B29" s="55" t="s">
        <v>83</v>
      </c>
      <c r="C29" s="54" t="s">
        <v>84</v>
      </c>
      <c r="D29" s="53">
        <v>9100</v>
      </c>
      <c r="E29" s="52"/>
      <c r="F29" s="51">
        <f>D29+E29</f>
        <v>9100</v>
      </c>
    </row>
    <row r="30" spans="1:6" s="44" customFormat="1" ht="28.15" customHeight="1" x14ac:dyDescent="0.2">
      <c r="A30" s="56" t="s">
        <v>163</v>
      </c>
      <c r="B30" s="55" t="s">
        <v>38</v>
      </c>
      <c r="C30" s="54" t="s">
        <v>39</v>
      </c>
      <c r="D30" s="53">
        <v>80000</v>
      </c>
      <c r="E30" s="52"/>
      <c r="F30" s="51">
        <f>D30+E30</f>
        <v>80000</v>
      </c>
    </row>
    <row r="31" spans="1:6" s="44" customFormat="1" ht="28.15" customHeight="1" x14ac:dyDescent="0.2">
      <c r="A31" s="56" t="s">
        <v>160</v>
      </c>
      <c r="B31" s="55" t="s">
        <v>110</v>
      </c>
      <c r="C31" s="54" t="s">
        <v>111</v>
      </c>
      <c r="D31" s="53">
        <v>25000</v>
      </c>
      <c r="E31" s="52"/>
      <c r="F31" s="51">
        <f>D31+E31</f>
        <v>25000</v>
      </c>
    </row>
    <row r="32" spans="1:6" s="44" customFormat="1" ht="24" customHeight="1" x14ac:dyDescent="0.2">
      <c r="A32" s="56" t="s">
        <v>160</v>
      </c>
      <c r="B32" s="55" t="s">
        <v>164</v>
      </c>
      <c r="C32" s="54" t="s">
        <v>37</v>
      </c>
      <c r="D32" s="53">
        <v>40000</v>
      </c>
      <c r="E32" s="52"/>
      <c r="F32" s="51">
        <f>D32+E32</f>
        <v>40000</v>
      </c>
    </row>
    <row r="33" spans="1:6" s="44" customFormat="1" ht="25.5" x14ac:dyDescent="0.2">
      <c r="A33" s="56" t="s">
        <v>166</v>
      </c>
      <c r="B33" s="55" t="s">
        <v>167</v>
      </c>
      <c r="C33" s="54" t="s">
        <v>168</v>
      </c>
      <c r="D33" s="53">
        <v>100000</v>
      </c>
      <c r="E33" s="52"/>
      <c r="F33" s="51">
        <f>D33+E33</f>
        <v>100000</v>
      </c>
    </row>
    <row r="34" spans="1:6" s="44" customFormat="1" ht="38.25" x14ac:dyDescent="0.2">
      <c r="A34" s="56" t="s">
        <v>162</v>
      </c>
      <c r="B34" s="55" t="s">
        <v>110</v>
      </c>
      <c r="C34" s="54" t="s">
        <v>15</v>
      </c>
      <c r="D34" s="53">
        <v>555768.6</v>
      </c>
      <c r="E34" s="52"/>
      <c r="F34" s="51">
        <f>D34+E34</f>
        <v>555768.6</v>
      </c>
    </row>
    <row r="35" spans="1:6" s="44" customFormat="1" ht="25.5" x14ac:dyDescent="0.2">
      <c r="A35" s="56" t="s">
        <v>171</v>
      </c>
      <c r="B35" s="55" t="s">
        <v>102</v>
      </c>
      <c r="C35" s="54" t="s">
        <v>31</v>
      </c>
      <c r="D35" s="53">
        <v>6000</v>
      </c>
      <c r="E35" s="52"/>
      <c r="F35" s="51">
        <f>D35+E35</f>
        <v>6000</v>
      </c>
    </row>
    <row r="36" spans="1:6" s="44" customFormat="1" ht="51" x14ac:dyDescent="0.2">
      <c r="A36" s="56" t="s">
        <v>171</v>
      </c>
      <c r="B36" s="55" t="s">
        <v>172</v>
      </c>
      <c r="C36" s="54" t="s">
        <v>14</v>
      </c>
      <c r="D36" s="53">
        <v>35000</v>
      </c>
      <c r="E36" s="52"/>
      <c r="F36" s="51">
        <f>D36+E36</f>
        <v>35000</v>
      </c>
    </row>
    <row r="37" spans="1:6" s="44" customFormat="1" ht="18" customHeight="1" x14ac:dyDescent="0.2">
      <c r="A37" s="56" t="s">
        <v>171</v>
      </c>
      <c r="B37" s="55" t="s">
        <v>364</v>
      </c>
      <c r="C37" s="54" t="s">
        <v>363</v>
      </c>
      <c r="D37" s="53">
        <v>0</v>
      </c>
      <c r="E37" s="52">
        <v>19501.080000000002</v>
      </c>
      <c r="F37" s="57">
        <f>D37+E37</f>
        <v>19501.080000000002</v>
      </c>
    </row>
    <row r="38" spans="1:6" s="44" customFormat="1" ht="51" x14ac:dyDescent="0.2">
      <c r="A38" s="56" t="s">
        <v>173</v>
      </c>
      <c r="B38" s="55" t="s">
        <v>174</v>
      </c>
      <c r="C38" s="54" t="s">
        <v>14</v>
      </c>
      <c r="D38" s="53">
        <v>15000</v>
      </c>
      <c r="E38" s="52"/>
      <c r="F38" s="51">
        <f>D38+E38</f>
        <v>15000</v>
      </c>
    </row>
    <row r="39" spans="1:6" s="44" customFormat="1" ht="25.5" x14ac:dyDescent="0.2">
      <c r="A39" s="56" t="s">
        <v>175</v>
      </c>
      <c r="B39" s="55" t="s">
        <v>112</v>
      </c>
      <c r="C39" s="54" t="s">
        <v>107</v>
      </c>
      <c r="D39" s="53">
        <v>41000</v>
      </c>
      <c r="E39" s="52"/>
      <c r="F39" s="51">
        <f>D39+E39</f>
        <v>41000</v>
      </c>
    </row>
    <row r="40" spans="1:6" s="44" customFormat="1" ht="30.6" customHeight="1" x14ac:dyDescent="0.2">
      <c r="A40" s="56" t="s">
        <v>176</v>
      </c>
      <c r="B40" s="55" t="s">
        <v>177</v>
      </c>
      <c r="C40" s="54" t="s">
        <v>178</v>
      </c>
      <c r="D40" s="53">
        <v>5000</v>
      </c>
      <c r="E40" s="52"/>
      <c r="F40" s="51">
        <f>D40+E40</f>
        <v>5000</v>
      </c>
    </row>
    <row r="41" spans="1:6" s="44" customFormat="1" ht="38.25" x14ac:dyDescent="0.2">
      <c r="A41" s="56" t="s">
        <v>362</v>
      </c>
      <c r="B41" s="55" t="s">
        <v>361</v>
      </c>
      <c r="C41" s="54" t="s">
        <v>360</v>
      </c>
      <c r="D41" s="53">
        <v>0</v>
      </c>
      <c r="E41" s="52">
        <v>177454.26</v>
      </c>
      <c r="F41" s="51">
        <f>D41+E41</f>
        <v>177454.26</v>
      </c>
    </row>
    <row r="42" spans="1:6" s="44" customFormat="1" ht="30.6" customHeight="1" x14ac:dyDescent="0.2">
      <c r="A42" s="56" t="s">
        <v>179</v>
      </c>
      <c r="B42" s="55" t="s">
        <v>180</v>
      </c>
      <c r="C42" s="54" t="s">
        <v>37</v>
      </c>
      <c r="D42" s="53">
        <v>20000</v>
      </c>
      <c r="E42" s="52">
        <v>-20000</v>
      </c>
      <c r="F42" s="57">
        <f>D42+E42</f>
        <v>0</v>
      </c>
    </row>
    <row r="43" spans="1:6" s="44" customFormat="1" ht="30.6" customHeight="1" x14ac:dyDescent="0.2">
      <c r="A43" s="56" t="s">
        <v>179</v>
      </c>
      <c r="B43" s="55" t="s">
        <v>91</v>
      </c>
      <c r="C43" s="54" t="s">
        <v>37</v>
      </c>
      <c r="D43" s="53">
        <v>25000</v>
      </c>
      <c r="E43" s="52">
        <f>-25000</f>
        <v>-25000</v>
      </c>
      <c r="F43" s="57">
        <f>D43+E43</f>
        <v>0</v>
      </c>
    </row>
    <row r="44" spans="1:6" s="44" customFormat="1" ht="25.5" x14ac:dyDescent="0.2">
      <c r="A44" s="56" t="s">
        <v>179</v>
      </c>
      <c r="B44" s="55" t="s">
        <v>358</v>
      </c>
      <c r="C44" s="54" t="s">
        <v>37</v>
      </c>
      <c r="D44" s="53">
        <v>0</v>
      </c>
      <c r="E44" s="52">
        <f>54700+70280</f>
        <v>124980</v>
      </c>
      <c r="F44" s="57">
        <f>D44+E44</f>
        <v>124980</v>
      </c>
    </row>
    <row r="45" spans="1:6" s="44" customFormat="1" ht="25.5" x14ac:dyDescent="0.2">
      <c r="A45" s="56" t="s">
        <v>359</v>
      </c>
      <c r="B45" s="55" t="s">
        <v>358</v>
      </c>
      <c r="C45" s="54" t="s">
        <v>37</v>
      </c>
      <c r="D45" s="53">
        <v>0</v>
      </c>
      <c r="E45" s="52">
        <f>8300+1500</f>
        <v>9800</v>
      </c>
      <c r="F45" s="57">
        <f>D45+E45</f>
        <v>9800</v>
      </c>
    </row>
    <row r="46" spans="1:6" s="44" customFormat="1" ht="25.15" customHeight="1" x14ac:dyDescent="0.2">
      <c r="A46" s="56" t="s">
        <v>179</v>
      </c>
      <c r="B46" s="55" t="s">
        <v>181</v>
      </c>
      <c r="C46" s="54" t="s">
        <v>37</v>
      </c>
      <c r="D46" s="53">
        <v>60000</v>
      </c>
      <c r="E46" s="52">
        <v>-60000</v>
      </c>
      <c r="F46" s="57">
        <f>D46+E46</f>
        <v>0</v>
      </c>
    </row>
    <row r="47" spans="1:6" s="44" customFormat="1" ht="25.15" customHeight="1" x14ac:dyDescent="0.2">
      <c r="A47" s="56" t="s">
        <v>179</v>
      </c>
      <c r="B47" s="55" t="s">
        <v>181</v>
      </c>
      <c r="C47" s="54" t="s">
        <v>233</v>
      </c>
      <c r="D47" s="53">
        <v>0</v>
      </c>
      <c r="E47" s="52">
        <v>60000</v>
      </c>
      <c r="F47" s="57">
        <f>D47+E47</f>
        <v>60000</v>
      </c>
    </row>
    <row r="48" spans="1:6" s="44" customFormat="1" ht="25.5" x14ac:dyDescent="0.2">
      <c r="A48" s="56" t="s">
        <v>182</v>
      </c>
      <c r="B48" s="55" t="s">
        <v>183</v>
      </c>
      <c r="C48" s="54" t="s">
        <v>184</v>
      </c>
      <c r="D48" s="53">
        <v>15000</v>
      </c>
      <c r="E48" s="52">
        <v>-15000</v>
      </c>
      <c r="F48" s="51">
        <f>D48+E48</f>
        <v>0</v>
      </c>
    </row>
    <row r="49" spans="1:6" s="44" customFormat="1" ht="25.5" x14ac:dyDescent="0.2">
      <c r="A49" s="56" t="s">
        <v>357</v>
      </c>
      <c r="B49" s="55" t="s">
        <v>183</v>
      </c>
      <c r="C49" s="54" t="s">
        <v>184</v>
      </c>
      <c r="D49" s="53">
        <v>0</v>
      </c>
      <c r="E49" s="52">
        <v>15000</v>
      </c>
      <c r="F49" s="51">
        <f>D49+E49</f>
        <v>15000</v>
      </c>
    </row>
    <row r="50" spans="1:6" s="44" customFormat="1" ht="25.5" x14ac:dyDescent="0.2">
      <c r="A50" s="56" t="s">
        <v>182</v>
      </c>
      <c r="B50" s="55" t="s">
        <v>185</v>
      </c>
      <c r="C50" s="54" t="s">
        <v>186</v>
      </c>
      <c r="D50" s="53">
        <v>15000</v>
      </c>
      <c r="E50" s="52">
        <v>-15000</v>
      </c>
      <c r="F50" s="57">
        <f>D50+E50</f>
        <v>0</v>
      </c>
    </row>
    <row r="51" spans="1:6" s="44" customFormat="1" ht="25.5" x14ac:dyDescent="0.2">
      <c r="A51" s="56" t="s">
        <v>182</v>
      </c>
      <c r="B51" s="55" t="s">
        <v>185</v>
      </c>
      <c r="C51" s="54" t="s">
        <v>190</v>
      </c>
      <c r="D51" s="53">
        <v>0</v>
      </c>
      <c r="E51" s="52">
        <f>15000-15000</f>
        <v>0</v>
      </c>
      <c r="F51" s="57">
        <f>D51+E51</f>
        <v>0</v>
      </c>
    </row>
    <row r="52" spans="1:6" s="44" customFormat="1" ht="25.5" x14ac:dyDescent="0.2">
      <c r="A52" s="56" t="s">
        <v>357</v>
      </c>
      <c r="B52" s="55" t="s">
        <v>185</v>
      </c>
      <c r="C52" s="54" t="s">
        <v>190</v>
      </c>
      <c r="D52" s="53">
        <v>0</v>
      </c>
      <c r="E52" s="52">
        <v>15000</v>
      </c>
      <c r="F52" s="57">
        <v>15000</v>
      </c>
    </row>
    <row r="53" spans="1:6" s="44" customFormat="1" ht="25.5" x14ac:dyDescent="0.2">
      <c r="A53" s="56" t="s">
        <v>182</v>
      </c>
      <c r="B53" s="55" t="s">
        <v>185</v>
      </c>
      <c r="C53" s="54" t="s">
        <v>24</v>
      </c>
      <c r="D53" s="53">
        <v>15000</v>
      </c>
      <c r="E53" s="52">
        <v>-15000</v>
      </c>
      <c r="F53" s="51">
        <f>D53+E53</f>
        <v>0</v>
      </c>
    </row>
    <row r="54" spans="1:6" s="44" customFormat="1" ht="25.5" x14ac:dyDescent="0.2">
      <c r="A54" s="56" t="s">
        <v>357</v>
      </c>
      <c r="B54" s="55" t="s">
        <v>185</v>
      </c>
      <c r="C54" s="54" t="s">
        <v>24</v>
      </c>
      <c r="D54" s="53">
        <v>0</v>
      </c>
      <c r="E54" s="52">
        <v>15000</v>
      </c>
      <c r="F54" s="51">
        <f>D54+E54</f>
        <v>15000</v>
      </c>
    </row>
    <row r="55" spans="1:6" s="44" customFormat="1" ht="23.45" customHeight="1" x14ac:dyDescent="0.2">
      <c r="A55" s="56" t="s">
        <v>182</v>
      </c>
      <c r="B55" s="55" t="s">
        <v>187</v>
      </c>
      <c r="C55" s="54" t="s">
        <v>125</v>
      </c>
      <c r="D55" s="53">
        <v>3000</v>
      </c>
      <c r="E55" s="52"/>
      <c r="F55" s="51">
        <f>D55+E55</f>
        <v>3000</v>
      </c>
    </row>
    <row r="56" spans="1:6" s="44" customFormat="1" ht="23.45" customHeight="1" x14ac:dyDescent="0.2">
      <c r="A56" s="56" t="s">
        <v>182</v>
      </c>
      <c r="B56" s="55" t="s">
        <v>187</v>
      </c>
      <c r="C56" s="54" t="s">
        <v>178</v>
      </c>
      <c r="D56" s="53">
        <v>3000</v>
      </c>
      <c r="E56" s="52"/>
      <c r="F56" s="51">
        <f>D56+E56</f>
        <v>3000</v>
      </c>
    </row>
    <row r="57" spans="1:6" s="44" customFormat="1" ht="23.45" customHeight="1" x14ac:dyDescent="0.2">
      <c r="A57" s="56" t="s">
        <v>182</v>
      </c>
      <c r="B57" s="55" t="s">
        <v>187</v>
      </c>
      <c r="C57" s="54" t="s">
        <v>188</v>
      </c>
      <c r="D57" s="53">
        <v>3000</v>
      </c>
      <c r="E57" s="52"/>
      <c r="F57" s="51">
        <f>D57+E57</f>
        <v>3000</v>
      </c>
    </row>
    <row r="58" spans="1:6" s="44" customFormat="1" ht="29.45" customHeight="1" x14ac:dyDescent="0.2">
      <c r="A58" s="56" t="s">
        <v>182</v>
      </c>
      <c r="B58" s="55" t="s">
        <v>187</v>
      </c>
      <c r="C58" s="54" t="s">
        <v>189</v>
      </c>
      <c r="D58" s="53">
        <v>3000</v>
      </c>
      <c r="E58" s="52"/>
      <c r="F58" s="51">
        <f>D58+E58</f>
        <v>3000</v>
      </c>
    </row>
    <row r="59" spans="1:6" s="44" customFormat="1" ht="23.45" customHeight="1" x14ac:dyDescent="0.2">
      <c r="A59" s="56" t="s">
        <v>182</v>
      </c>
      <c r="B59" s="55" t="s">
        <v>187</v>
      </c>
      <c r="C59" s="54" t="s">
        <v>190</v>
      </c>
      <c r="D59" s="53">
        <v>3000</v>
      </c>
      <c r="E59" s="52"/>
      <c r="F59" s="51">
        <f>D59+E59</f>
        <v>3000</v>
      </c>
    </row>
    <row r="60" spans="1:6" s="44" customFormat="1" ht="23.45" customHeight="1" x14ac:dyDescent="0.2">
      <c r="A60" s="56" t="s">
        <v>182</v>
      </c>
      <c r="B60" s="55" t="s">
        <v>187</v>
      </c>
      <c r="C60" s="54" t="s">
        <v>191</v>
      </c>
      <c r="D60" s="53">
        <v>3000</v>
      </c>
      <c r="E60" s="52"/>
      <c r="F60" s="51">
        <f>D60+E60</f>
        <v>3000</v>
      </c>
    </row>
    <row r="61" spans="1:6" s="44" customFormat="1" ht="23.45" customHeight="1" x14ac:dyDescent="0.2">
      <c r="A61" s="56" t="s">
        <v>182</v>
      </c>
      <c r="B61" s="55" t="s">
        <v>187</v>
      </c>
      <c r="C61" s="54" t="s">
        <v>192</v>
      </c>
      <c r="D61" s="53">
        <v>3000</v>
      </c>
      <c r="E61" s="52"/>
      <c r="F61" s="51">
        <f>D61+E61</f>
        <v>3000</v>
      </c>
    </row>
    <row r="62" spans="1:6" s="44" customFormat="1" ht="30.6" customHeight="1" x14ac:dyDescent="0.2">
      <c r="A62" s="56" t="s">
        <v>182</v>
      </c>
      <c r="B62" s="55" t="s">
        <v>187</v>
      </c>
      <c r="C62" s="54" t="s">
        <v>193</v>
      </c>
      <c r="D62" s="53">
        <v>3000</v>
      </c>
      <c r="E62" s="52"/>
      <c r="F62" s="51">
        <f>D62+E62</f>
        <v>3000</v>
      </c>
    </row>
    <row r="63" spans="1:6" s="44" customFormat="1" ht="25.5" x14ac:dyDescent="0.2">
      <c r="A63" s="56" t="s">
        <v>182</v>
      </c>
      <c r="B63" s="55" t="s">
        <v>187</v>
      </c>
      <c r="C63" s="54" t="s">
        <v>194</v>
      </c>
      <c r="D63" s="53">
        <v>3000</v>
      </c>
      <c r="E63" s="52"/>
      <c r="F63" s="51">
        <f>D63+E63</f>
        <v>3000</v>
      </c>
    </row>
    <row r="64" spans="1:6" s="44" customFormat="1" ht="25.5" x14ac:dyDescent="0.2">
      <c r="A64" s="56" t="s">
        <v>182</v>
      </c>
      <c r="B64" s="55" t="s">
        <v>187</v>
      </c>
      <c r="C64" s="54" t="s">
        <v>195</v>
      </c>
      <c r="D64" s="53">
        <v>3000</v>
      </c>
      <c r="E64" s="52"/>
      <c r="F64" s="51">
        <f>D64+E64</f>
        <v>3000</v>
      </c>
    </row>
    <row r="65" spans="1:6" s="58" customFormat="1" ht="25.5" x14ac:dyDescent="0.2">
      <c r="A65" s="56" t="s">
        <v>196</v>
      </c>
      <c r="B65" s="55" t="s">
        <v>116</v>
      </c>
      <c r="C65" s="54" t="s">
        <v>18</v>
      </c>
      <c r="D65" s="53">
        <v>20000</v>
      </c>
      <c r="E65" s="52"/>
      <c r="F65" s="51">
        <f>D65+E65</f>
        <v>20000</v>
      </c>
    </row>
    <row r="66" spans="1:6" s="58" customFormat="1" ht="25.5" x14ac:dyDescent="0.2">
      <c r="A66" s="56" t="s">
        <v>196</v>
      </c>
      <c r="B66" s="55" t="s">
        <v>117</v>
      </c>
      <c r="C66" s="54" t="s">
        <v>18</v>
      </c>
      <c r="D66" s="53">
        <v>16500</v>
      </c>
      <c r="E66" s="52"/>
      <c r="F66" s="51">
        <f>D66+E66</f>
        <v>16500</v>
      </c>
    </row>
    <row r="67" spans="1:6" s="44" customFormat="1" ht="25.5" x14ac:dyDescent="0.2">
      <c r="A67" s="56" t="s">
        <v>196</v>
      </c>
      <c r="B67" s="55" t="s">
        <v>118</v>
      </c>
      <c r="C67" s="54" t="s">
        <v>18</v>
      </c>
      <c r="D67" s="53">
        <v>8246</v>
      </c>
      <c r="E67" s="52"/>
      <c r="F67" s="51">
        <f>D67+E67</f>
        <v>8246</v>
      </c>
    </row>
    <row r="68" spans="1:6" s="44" customFormat="1" ht="25.5" x14ac:dyDescent="0.2">
      <c r="A68" s="56" t="s">
        <v>196</v>
      </c>
      <c r="B68" s="55" t="s">
        <v>40</v>
      </c>
      <c r="C68" s="54" t="s">
        <v>18</v>
      </c>
      <c r="D68" s="53">
        <v>40000</v>
      </c>
      <c r="E68" s="52"/>
      <c r="F68" s="51">
        <f>D68+E68</f>
        <v>40000</v>
      </c>
    </row>
    <row r="69" spans="1:6" s="44" customFormat="1" ht="23.45" customHeight="1" x14ac:dyDescent="0.2">
      <c r="A69" s="56" t="s">
        <v>197</v>
      </c>
      <c r="B69" s="55" t="s">
        <v>114</v>
      </c>
      <c r="C69" s="54" t="s">
        <v>115</v>
      </c>
      <c r="D69" s="53">
        <v>85000</v>
      </c>
      <c r="E69" s="52"/>
      <c r="F69" s="51">
        <f>D69+E69</f>
        <v>85000</v>
      </c>
    </row>
    <row r="70" spans="1:6" s="58" customFormat="1" ht="25.5" x14ac:dyDescent="0.2">
      <c r="A70" s="56" t="s">
        <v>198</v>
      </c>
      <c r="B70" s="55" t="s">
        <v>199</v>
      </c>
      <c r="C70" s="54" t="s">
        <v>41</v>
      </c>
      <c r="D70" s="53">
        <v>75000</v>
      </c>
      <c r="E70" s="52"/>
      <c r="F70" s="51">
        <f>D70+E70</f>
        <v>75000</v>
      </c>
    </row>
    <row r="71" spans="1:6" s="44" customFormat="1" ht="23.45" customHeight="1" x14ac:dyDescent="0.2">
      <c r="A71" s="56" t="s">
        <v>200</v>
      </c>
      <c r="B71" s="55" t="s">
        <v>120</v>
      </c>
      <c r="C71" s="54" t="s">
        <v>19</v>
      </c>
      <c r="D71" s="53">
        <v>40000</v>
      </c>
      <c r="E71" s="52"/>
      <c r="F71" s="51">
        <f>D71+E71</f>
        <v>40000</v>
      </c>
    </row>
    <row r="72" spans="1:6" s="44" customFormat="1" ht="31.9" customHeight="1" x14ac:dyDescent="0.2">
      <c r="A72" s="56" t="s">
        <v>200</v>
      </c>
      <c r="B72" s="55" t="s">
        <v>119</v>
      </c>
      <c r="C72" s="54" t="s">
        <v>19</v>
      </c>
      <c r="D72" s="53">
        <v>20000</v>
      </c>
      <c r="E72" s="52"/>
      <c r="F72" s="51">
        <f>D72+E72</f>
        <v>20000</v>
      </c>
    </row>
    <row r="73" spans="1:6" s="44" customFormat="1" ht="23.45" customHeight="1" x14ac:dyDescent="0.2">
      <c r="A73" s="56" t="s">
        <v>200</v>
      </c>
      <c r="B73" s="55" t="s">
        <v>121</v>
      </c>
      <c r="C73" s="54" t="s">
        <v>19</v>
      </c>
      <c r="D73" s="53">
        <v>284000</v>
      </c>
      <c r="E73" s="52"/>
      <c r="F73" s="51">
        <f>D73+E73</f>
        <v>284000</v>
      </c>
    </row>
    <row r="74" spans="1:6" s="44" customFormat="1" ht="25.5" x14ac:dyDescent="0.2">
      <c r="A74" s="56" t="s">
        <v>204</v>
      </c>
      <c r="B74" s="55" t="s">
        <v>205</v>
      </c>
      <c r="C74" s="54" t="s">
        <v>206</v>
      </c>
      <c r="D74" s="53">
        <v>130000</v>
      </c>
      <c r="E74" s="52"/>
      <c r="F74" s="51">
        <f>D74+E74</f>
        <v>130000</v>
      </c>
    </row>
    <row r="75" spans="1:6" s="44" customFormat="1" ht="23.45" customHeight="1" x14ac:dyDescent="0.2">
      <c r="A75" s="56" t="s">
        <v>320</v>
      </c>
      <c r="B75" s="55" t="s">
        <v>321</v>
      </c>
      <c r="C75" s="54" t="s">
        <v>322</v>
      </c>
      <c r="D75" s="53">
        <v>250000</v>
      </c>
      <c r="E75" s="52">
        <v>650000</v>
      </c>
      <c r="F75" s="57">
        <f>D75+E75</f>
        <v>900000</v>
      </c>
    </row>
    <row r="76" spans="1:6" s="44" customFormat="1" ht="23.45" customHeight="1" x14ac:dyDescent="0.2">
      <c r="A76" s="56" t="s">
        <v>207</v>
      </c>
      <c r="B76" s="55" t="s">
        <v>123</v>
      </c>
      <c r="C76" s="54" t="s">
        <v>124</v>
      </c>
      <c r="D76" s="53">
        <v>55000</v>
      </c>
      <c r="E76" s="52">
        <v>6000</v>
      </c>
      <c r="F76" s="51">
        <f>D76+E76</f>
        <v>61000</v>
      </c>
    </row>
    <row r="77" spans="1:6" s="44" customFormat="1" ht="23.45" customHeight="1" x14ac:dyDescent="0.2">
      <c r="A77" s="56" t="s">
        <v>208</v>
      </c>
      <c r="B77" s="55" t="s">
        <v>209</v>
      </c>
      <c r="C77" s="54" t="s">
        <v>210</v>
      </c>
      <c r="D77" s="53">
        <v>7000</v>
      </c>
      <c r="E77" s="52"/>
      <c r="F77" s="51">
        <f>D77+E77</f>
        <v>7000</v>
      </c>
    </row>
    <row r="78" spans="1:6" s="44" customFormat="1" ht="25.5" x14ac:dyDescent="0.2">
      <c r="A78" s="56" t="s">
        <v>356</v>
      </c>
      <c r="B78" s="55" t="s">
        <v>355</v>
      </c>
      <c r="C78" s="54" t="s">
        <v>354</v>
      </c>
      <c r="D78" s="53">
        <v>0</v>
      </c>
      <c r="E78" s="52"/>
      <c r="F78" s="51">
        <v>50000</v>
      </c>
    </row>
    <row r="79" spans="1:6" s="44" customFormat="1" ht="23.45" customHeight="1" x14ac:dyDescent="0.2">
      <c r="A79" s="56" t="s">
        <v>201</v>
      </c>
      <c r="B79" s="55" t="s">
        <v>113</v>
      </c>
      <c r="C79" s="54" t="s">
        <v>6</v>
      </c>
      <c r="D79" s="53">
        <v>9500</v>
      </c>
      <c r="E79" s="52"/>
      <c r="F79" s="51">
        <f>D79+E79</f>
        <v>9500</v>
      </c>
    </row>
    <row r="80" spans="1:6" s="58" customFormat="1" ht="27" customHeight="1" x14ac:dyDescent="0.2">
      <c r="A80" s="56" t="s">
        <v>211</v>
      </c>
      <c r="B80" s="55" t="s">
        <v>43</v>
      </c>
      <c r="C80" s="54" t="s">
        <v>44</v>
      </c>
      <c r="D80" s="53">
        <v>800</v>
      </c>
      <c r="E80" s="52"/>
      <c r="F80" s="51">
        <f>D80+E80</f>
        <v>800</v>
      </c>
    </row>
    <row r="81" spans="1:6" s="44" customFormat="1" ht="28.9" customHeight="1" x14ac:dyDescent="0.2">
      <c r="A81" s="56" t="s">
        <v>211</v>
      </c>
      <c r="B81" s="55" t="s">
        <v>45</v>
      </c>
      <c r="C81" s="54" t="s">
        <v>46</v>
      </c>
      <c r="D81" s="53">
        <v>800</v>
      </c>
      <c r="E81" s="52"/>
      <c r="F81" s="51">
        <f>D81+E81</f>
        <v>800</v>
      </c>
    </row>
    <row r="82" spans="1:6" s="44" customFormat="1" ht="23.45" customHeight="1" x14ac:dyDescent="0.2">
      <c r="A82" s="56" t="s">
        <v>212</v>
      </c>
      <c r="B82" s="55" t="s">
        <v>56</v>
      </c>
      <c r="C82" s="54" t="s">
        <v>85</v>
      </c>
      <c r="D82" s="53">
        <v>4000</v>
      </c>
      <c r="E82" s="52"/>
      <c r="F82" s="51">
        <f>D82+E82</f>
        <v>4000</v>
      </c>
    </row>
    <row r="83" spans="1:6" s="44" customFormat="1" ht="23.45" customHeight="1" x14ac:dyDescent="0.2">
      <c r="A83" s="56" t="s">
        <v>212</v>
      </c>
      <c r="B83" s="55" t="s">
        <v>56</v>
      </c>
      <c r="C83" s="54" t="s">
        <v>47</v>
      </c>
      <c r="D83" s="53">
        <v>25000</v>
      </c>
      <c r="E83" s="52">
        <v>60000</v>
      </c>
      <c r="F83" s="51">
        <f>D83+E83</f>
        <v>85000</v>
      </c>
    </row>
    <row r="84" spans="1:6" s="44" customFormat="1" ht="23.45" customHeight="1" x14ac:dyDescent="0.2">
      <c r="A84" s="56" t="s">
        <v>212</v>
      </c>
      <c r="B84" s="55" t="s">
        <v>56</v>
      </c>
      <c r="C84" s="54" t="s">
        <v>48</v>
      </c>
      <c r="D84" s="53">
        <v>8555.4</v>
      </c>
      <c r="E84" s="52"/>
      <c r="F84" s="51">
        <f>D84+E84</f>
        <v>8555.4</v>
      </c>
    </row>
    <row r="85" spans="1:6" s="44" customFormat="1" ht="23.45" customHeight="1" x14ac:dyDescent="0.2">
      <c r="A85" s="56" t="s">
        <v>212</v>
      </c>
      <c r="B85" s="55" t="s">
        <v>213</v>
      </c>
      <c r="C85" s="54" t="s">
        <v>5</v>
      </c>
      <c r="D85" s="53">
        <v>17000</v>
      </c>
      <c r="E85" s="52"/>
      <c r="F85" s="51">
        <f>D85+E85</f>
        <v>17000</v>
      </c>
    </row>
    <row r="86" spans="1:6" s="44" customFormat="1" ht="23.45" customHeight="1" x14ac:dyDescent="0.2">
      <c r="A86" s="56" t="s">
        <v>212</v>
      </c>
      <c r="B86" s="55" t="s">
        <v>94</v>
      </c>
      <c r="C86" s="54" t="s">
        <v>49</v>
      </c>
      <c r="D86" s="53">
        <v>1500</v>
      </c>
      <c r="E86" s="52"/>
      <c r="F86" s="51">
        <f>D86+E86</f>
        <v>1500</v>
      </c>
    </row>
    <row r="87" spans="1:6" s="44" customFormat="1" ht="23.45" customHeight="1" x14ac:dyDescent="0.2">
      <c r="A87" s="56" t="s">
        <v>212</v>
      </c>
      <c r="B87" s="55" t="s">
        <v>214</v>
      </c>
      <c r="C87" s="54" t="s">
        <v>50</v>
      </c>
      <c r="D87" s="53">
        <v>1000</v>
      </c>
      <c r="E87" s="52"/>
      <c r="F87" s="51">
        <f>D87+E87</f>
        <v>1000</v>
      </c>
    </row>
    <row r="88" spans="1:6" s="44" customFormat="1" ht="23.45" customHeight="1" x14ac:dyDescent="0.2">
      <c r="A88" s="56" t="s">
        <v>212</v>
      </c>
      <c r="B88" s="55" t="s">
        <v>56</v>
      </c>
      <c r="C88" s="54" t="s">
        <v>4</v>
      </c>
      <c r="D88" s="53">
        <v>8555.4</v>
      </c>
      <c r="E88" s="52"/>
      <c r="F88" s="51">
        <f>D88+E88</f>
        <v>8555.4</v>
      </c>
    </row>
    <row r="89" spans="1:6" s="44" customFormat="1" ht="23.45" customHeight="1" x14ac:dyDescent="0.2">
      <c r="A89" s="56" t="s">
        <v>212</v>
      </c>
      <c r="B89" s="55" t="s">
        <v>56</v>
      </c>
      <c r="C89" s="54" t="s">
        <v>215</v>
      </c>
      <c r="D89" s="53">
        <v>5000</v>
      </c>
      <c r="E89" s="52"/>
      <c r="F89" s="51">
        <f>D89+E89</f>
        <v>5000</v>
      </c>
    </row>
    <row r="90" spans="1:6" s="44" customFormat="1" ht="23.45" customHeight="1" x14ac:dyDescent="0.2">
      <c r="A90" s="56" t="s">
        <v>353</v>
      </c>
      <c r="B90" s="55" t="s">
        <v>352</v>
      </c>
      <c r="C90" s="54" t="s">
        <v>351</v>
      </c>
      <c r="D90" s="53">
        <v>0</v>
      </c>
      <c r="E90" s="52"/>
      <c r="F90" s="51">
        <v>80000</v>
      </c>
    </row>
    <row r="91" spans="1:6" s="44" customFormat="1" ht="23.45" customHeight="1" x14ac:dyDescent="0.2">
      <c r="A91" s="56" t="s">
        <v>216</v>
      </c>
      <c r="B91" s="55" t="s">
        <v>56</v>
      </c>
      <c r="C91" s="54" t="s">
        <v>42</v>
      </c>
      <c r="D91" s="53">
        <v>8000</v>
      </c>
      <c r="E91" s="52"/>
      <c r="F91" s="51">
        <f>D91+E91</f>
        <v>8000</v>
      </c>
    </row>
    <row r="92" spans="1:6" s="44" customFormat="1" ht="23.45" customHeight="1" x14ac:dyDescent="0.2">
      <c r="A92" s="56" t="s">
        <v>216</v>
      </c>
      <c r="B92" s="55" t="s">
        <v>56</v>
      </c>
      <c r="C92" s="54" t="s">
        <v>217</v>
      </c>
      <c r="D92" s="53">
        <v>5000</v>
      </c>
      <c r="E92" s="52"/>
      <c r="F92" s="51">
        <f>D92+E92</f>
        <v>5000</v>
      </c>
    </row>
    <row r="93" spans="1:6" s="44" customFormat="1" ht="23.45" customHeight="1" x14ac:dyDescent="0.2">
      <c r="A93" s="56" t="s">
        <v>218</v>
      </c>
      <c r="B93" s="55" t="s">
        <v>51</v>
      </c>
      <c r="C93" s="54" t="s">
        <v>105</v>
      </c>
      <c r="D93" s="53">
        <v>10000</v>
      </c>
      <c r="E93" s="52"/>
      <c r="F93" s="51">
        <f>D93+E93</f>
        <v>10000</v>
      </c>
    </row>
    <row r="94" spans="1:6" s="44" customFormat="1" ht="23.45" customHeight="1" x14ac:dyDescent="0.2">
      <c r="A94" s="56" t="s">
        <v>219</v>
      </c>
      <c r="B94" s="55" t="s">
        <v>56</v>
      </c>
      <c r="C94" s="54" t="s">
        <v>220</v>
      </c>
      <c r="D94" s="53">
        <v>10000</v>
      </c>
      <c r="E94" s="52"/>
      <c r="F94" s="51">
        <f>D94+E94</f>
        <v>10000</v>
      </c>
    </row>
    <row r="95" spans="1:6" s="44" customFormat="1" ht="25.5" x14ac:dyDescent="0.2">
      <c r="A95" s="56" t="s">
        <v>221</v>
      </c>
      <c r="B95" s="55" t="s">
        <v>52</v>
      </c>
      <c r="C95" s="54" t="s">
        <v>53</v>
      </c>
      <c r="D95" s="53">
        <v>175000</v>
      </c>
      <c r="E95" s="52"/>
      <c r="F95" s="51">
        <f>D95+E95</f>
        <v>175000</v>
      </c>
    </row>
    <row r="96" spans="1:6" s="44" customFormat="1" ht="23.45" customHeight="1" x14ac:dyDescent="0.2">
      <c r="A96" s="56" t="s">
        <v>350</v>
      </c>
      <c r="B96" s="55" t="s">
        <v>349</v>
      </c>
      <c r="C96" s="54" t="s">
        <v>348</v>
      </c>
      <c r="D96" s="53">
        <v>0</v>
      </c>
      <c r="E96" s="52"/>
      <c r="F96" s="51">
        <v>30000</v>
      </c>
    </row>
    <row r="97" spans="1:6" s="44" customFormat="1" ht="19.149999999999999" customHeight="1" x14ac:dyDescent="0.2">
      <c r="A97" s="56" t="s">
        <v>347</v>
      </c>
      <c r="B97" s="55" t="s">
        <v>346</v>
      </c>
      <c r="C97" s="54" t="s">
        <v>345</v>
      </c>
      <c r="D97" s="53">
        <v>0</v>
      </c>
      <c r="E97" s="52"/>
      <c r="F97" s="51">
        <v>18000</v>
      </c>
    </row>
    <row r="98" spans="1:6" s="44" customFormat="1" ht="23.45" customHeight="1" x14ac:dyDescent="0.2">
      <c r="A98" s="56" t="s">
        <v>223</v>
      </c>
      <c r="B98" s="55" t="s">
        <v>56</v>
      </c>
      <c r="C98" s="54" t="s">
        <v>54</v>
      </c>
      <c r="D98" s="53">
        <v>1463235</v>
      </c>
      <c r="E98" s="52">
        <v>223379.27000000002</v>
      </c>
      <c r="F98" s="57">
        <f>D98+E98</f>
        <v>1686614.27</v>
      </c>
    </row>
    <row r="99" spans="1:6" s="44" customFormat="1" ht="23.45" customHeight="1" x14ac:dyDescent="0.2">
      <c r="A99" s="56" t="s">
        <v>224</v>
      </c>
      <c r="B99" s="55" t="s">
        <v>126</v>
      </c>
      <c r="C99" s="54" t="s">
        <v>54</v>
      </c>
      <c r="D99" s="53">
        <v>50000</v>
      </c>
      <c r="E99" s="52"/>
      <c r="F99" s="51">
        <f>D99+E99</f>
        <v>50000</v>
      </c>
    </row>
    <row r="100" spans="1:6" s="44" customFormat="1" ht="23.45" customHeight="1" x14ac:dyDescent="0.2">
      <c r="A100" s="56" t="s">
        <v>225</v>
      </c>
      <c r="B100" s="55" t="s">
        <v>56</v>
      </c>
      <c r="C100" s="54" t="s">
        <v>55</v>
      </c>
      <c r="D100" s="53">
        <v>134000</v>
      </c>
      <c r="E100" s="52"/>
      <c r="F100" s="51">
        <f>D100+E100</f>
        <v>134000</v>
      </c>
    </row>
    <row r="101" spans="1:6" s="44" customFormat="1" ht="23.45" customHeight="1" x14ac:dyDescent="0.2">
      <c r="A101" s="56" t="s">
        <v>225</v>
      </c>
      <c r="B101" s="55" t="s">
        <v>56</v>
      </c>
      <c r="C101" s="54" t="s">
        <v>127</v>
      </c>
      <c r="D101" s="53">
        <v>3500</v>
      </c>
      <c r="E101" s="53"/>
      <c r="F101" s="51">
        <f>D101+E101</f>
        <v>3500</v>
      </c>
    </row>
    <row r="102" spans="1:6" s="58" customFormat="1" ht="23.45" customHeight="1" x14ac:dyDescent="0.2">
      <c r="A102" s="56" t="s">
        <v>225</v>
      </c>
      <c r="B102" s="55" t="s">
        <v>56</v>
      </c>
      <c r="C102" s="54" t="s">
        <v>57</v>
      </c>
      <c r="D102" s="53">
        <v>3000</v>
      </c>
      <c r="E102" s="52"/>
      <c r="F102" s="51">
        <f>D102+E102</f>
        <v>3000</v>
      </c>
    </row>
    <row r="103" spans="1:6" s="58" customFormat="1" x14ac:dyDescent="0.2">
      <c r="A103" s="56" t="s">
        <v>225</v>
      </c>
      <c r="B103" s="55" t="s">
        <v>56</v>
      </c>
      <c r="C103" s="54" t="s">
        <v>58</v>
      </c>
      <c r="D103" s="53">
        <v>8000</v>
      </c>
      <c r="E103" s="52"/>
      <c r="F103" s="51">
        <f>D103+E103</f>
        <v>8000</v>
      </c>
    </row>
    <row r="104" spans="1:6" s="44" customFormat="1" ht="23.45" customHeight="1" x14ac:dyDescent="0.2">
      <c r="A104" s="56" t="s">
        <v>225</v>
      </c>
      <c r="B104" s="55" t="s">
        <v>56</v>
      </c>
      <c r="C104" s="54" t="s">
        <v>226</v>
      </c>
      <c r="D104" s="53">
        <v>30000</v>
      </c>
      <c r="E104" s="52">
        <v>-30000</v>
      </c>
      <c r="F104" s="51">
        <f>D104+E104</f>
        <v>0</v>
      </c>
    </row>
    <row r="105" spans="1:6" s="44" customFormat="1" ht="23.45" customHeight="1" x14ac:dyDescent="0.2">
      <c r="A105" s="56" t="s">
        <v>344</v>
      </c>
      <c r="B105" s="55" t="s">
        <v>56</v>
      </c>
      <c r="C105" s="54" t="s">
        <v>226</v>
      </c>
      <c r="D105" s="53">
        <v>0</v>
      </c>
      <c r="E105" s="52">
        <v>30000</v>
      </c>
      <c r="F105" s="51">
        <f>D105+E105</f>
        <v>30000</v>
      </c>
    </row>
    <row r="106" spans="1:6" s="58" customFormat="1" ht="23.45" customHeight="1" x14ac:dyDescent="0.2">
      <c r="A106" s="56" t="s">
        <v>225</v>
      </c>
      <c r="B106" s="55" t="s">
        <v>56</v>
      </c>
      <c r="C106" s="54" t="s">
        <v>227</v>
      </c>
      <c r="D106" s="53">
        <v>12000</v>
      </c>
      <c r="E106" s="52"/>
      <c r="F106" s="51">
        <f>D106+E106</f>
        <v>12000</v>
      </c>
    </row>
    <row r="107" spans="1:6" s="44" customFormat="1" ht="23.45" customHeight="1" x14ac:dyDescent="0.2">
      <c r="A107" s="56" t="s">
        <v>225</v>
      </c>
      <c r="B107" s="55" t="s">
        <v>56</v>
      </c>
      <c r="C107" s="54" t="s">
        <v>228</v>
      </c>
      <c r="D107" s="53">
        <v>18000</v>
      </c>
      <c r="E107" s="52"/>
      <c r="F107" s="51">
        <f>D107+E107</f>
        <v>18000</v>
      </c>
    </row>
    <row r="108" spans="1:6" s="44" customFormat="1" ht="23.45" customHeight="1" x14ac:dyDescent="0.2">
      <c r="A108" s="56" t="s">
        <v>230</v>
      </c>
      <c r="B108" s="55" t="s">
        <v>88</v>
      </c>
      <c r="C108" s="54" t="s">
        <v>93</v>
      </c>
      <c r="D108" s="53">
        <v>25000</v>
      </c>
      <c r="E108" s="52"/>
      <c r="F108" s="51">
        <f>D108+E108</f>
        <v>25000</v>
      </c>
    </row>
    <row r="109" spans="1:6" s="44" customFormat="1" ht="25.5" x14ac:dyDescent="0.2">
      <c r="A109" s="56" t="s">
        <v>230</v>
      </c>
      <c r="B109" s="55" t="s">
        <v>89</v>
      </c>
      <c r="C109" s="54" t="s">
        <v>37</v>
      </c>
      <c r="D109" s="53">
        <v>2100000</v>
      </c>
      <c r="E109" s="52"/>
      <c r="F109" s="51">
        <f>D109+E109</f>
        <v>2100000</v>
      </c>
    </row>
    <row r="110" spans="1:6" s="44" customFormat="1" ht="25.5" x14ac:dyDescent="0.2">
      <c r="A110" s="56" t="s">
        <v>231</v>
      </c>
      <c r="B110" s="55" t="s">
        <v>232</v>
      </c>
      <c r="C110" s="54" t="s">
        <v>233</v>
      </c>
      <c r="D110" s="53">
        <v>150000</v>
      </c>
      <c r="E110" s="52"/>
      <c r="F110" s="51">
        <f>D110+E110</f>
        <v>150000</v>
      </c>
    </row>
    <row r="111" spans="1:6" s="44" customFormat="1" ht="25.5" x14ac:dyDescent="0.2">
      <c r="A111" s="56" t="s">
        <v>236</v>
      </c>
      <c r="B111" s="55" t="s">
        <v>81</v>
      </c>
      <c r="C111" s="54" t="s">
        <v>86</v>
      </c>
      <c r="D111" s="53">
        <v>330213.58</v>
      </c>
      <c r="E111" s="52"/>
      <c r="F111" s="51">
        <f>D111+E111</f>
        <v>330213.58</v>
      </c>
    </row>
    <row r="112" spans="1:6" s="44" customFormat="1" ht="25.5" x14ac:dyDescent="0.2">
      <c r="A112" s="56" t="s">
        <v>236</v>
      </c>
      <c r="B112" s="55" t="s">
        <v>237</v>
      </c>
      <c r="C112" s="54" t="s">
        <v>86</v>
      </c>
      <c r="D112" s="53">
        <v>78000</v>
      </c>
      <c r="E112" s="52"/>
      <c r="F112" s="51">
        <f>D112+E112</f>
        <v>78000</v>
      </c>
    </row>
    <row r="113" spans="1:6" s="44" customFormat="1" ht="25.5" x14ac:dyDescent="0.2">
      <c r="A113" s="56" t="s">
        <v>236</v>
      </c>
      <c r="B113" s="55" t="s">
        <v>238</v>
      </c>
      <c r="C113" s="54" t="s">
        <v>86</v>
      </c>
      <c r="D113" s="53">
        <v>49023.519999999997</v>
      </c>
      <c r="E113" s="52"/>
      <c r="F113" s="51">
        <f>D113+E113</f>
        <v>49023.519999999997</v>
      </c>
    </row>
    <row r="114" spans="1:6" s="44" customFormat="1" ht="25.5" x14ac:dyDescent="0.2">
      <c r="A114" s="56" t="s">
        <v>236</v>
      </c>
      <c r="B114" s="55" t="s">
        <v>239</v>
      </c>
      <c r="C114" s="54" t="s">
        <v>86</v>
      </c>
      <c r="D114" s="53">
        <v>67708.75</v>
      </c>
      <c r="E114" s="52"/>
      <c r="F114" s="51">
        <f>D114+E114</f>
        <v>67708.75</v>
      </c>
    </row>
    <row r="115" spans="1:6" s="44" customFormat="1" ht="25.5" x14ac:dyDescent="0.2">
      <c r="A115" s="56" t="s">
        <v>240</v>
      </c>
      <c r="B115" s="55" t="s">
        <v>241</v>
      </c>
      <c r="C115" s="54" t="s">
        <v>86</v>
      </c>
      <c r="D115" s="53">
        <v>32000</v>
      </c>
      <c r="E115" s="52"/>
      <c r="F115" s="51">
        <f>D115+E115</f>
        <v>32000</v>
      </c>
    </row>
    <row r="116" spans="1:6" s="44" customFormat="1" ht="25.5" x14ac:dyDescent="0.2">
      <c r="A116" s="56" t="s">
        <v>240</v>
      </c>
      <c r="B116" s="55" t="s">
        <v>239</v>
      </c>
      <c r="C116" s="54" t="s">
        <v>86</v>
      </c>
      <c r="D116" s="53">
        <v>7000</v>
      </c>
      <c r="E116" s="52"/>
      <c r="F116" s="51">
        <f>D116+E116</f>
        <v>7000</v>
      </c>
    </row>
    <row r="117" spans="1:6" s="44" customFormat="1" ht="23.45" customHeight="1" x14ac:dyDescent="0.2">
      <c r="A117" s="56" t="s">
        <v>242</v>
      </c>
      <c r="B117" s="55" t="s">
        <v>243</v>
      </c>
      <c r="C117" s="54" t="s">
        <v>82</v>
      </c>
      <c r="D117" s="53">
        <v>830000</v>
      </c>
      <c r="E117" s="52"/>
      <c r="F117" s="51">
        <f>D117+E117</f>
        <v>830000</v>
      </c>
    </row>
    <row r="118" spans="1:6" s="44" customFormat="1" ht="23.45" customHeight="1" x14ac:dyDescent="0.2">
      <c r="A118" s="56" t="s">
        <v>242</v>
      </c>
      <c r="B118" s="55" t="s">
        <v>87</v>
      </c>
      <c r="C118" s="54" t="s">
        <v>82</v>
      </c>
      <c r="D118" s="53">
        <v>49271</v>
      </c>
      <c r="E118" s="52"/>
      <c r="F118" s="51">
        <f>D118+E118</f>
        <v>49271</v>
      </c>
    </row>
    <row r="119" spans="1:6" s="44" customFormat="1" ht="23.45" customHeight="1" x14ac:dyDescent="0.2">
      <c r="A119" s="56" t="s">
        <v>244</v>
      </c>
      <c r="B119" s="55" t="s">
        <v>245</v>
      </c>
      <c r="C119" s="54" t="s">
        <v>82</v>
      </c>
      <c r="D119" s="53">
        <v>871000</v>
      </c>
      <c r="E119" s="52">
        <v>222000</v>
      </c>
      <c r="F119" s="57">
        <f>D119+E119</f>
        <v>1093000</v>
      </c>
    </row>
    <row r="120" spans="1:6" s="44" customFormat="1" ht="23.45" customHeight="1" x14ac:dyDescent="0.2">
      <c r="A120" s="56" t="s">
        <v>246</v>
      </c>
      <c r="B120" s="55" t="s">
        <v>247</v>
      </c>
      <c r="C120" s="54" t="s">
        <v>248</v>
      </c>
      <c r="D120" s="53">
        <v>76000</v>
      </c>
      <c r="E120" s="52"/>
      <c r="F120" s="51">
        <f>D120+E120</f>
        <v>76000</v>
      </c>
    </row>
    <row r="121" spans="1:6" s="44" customFormat="1" ht="23.45" customHeight="1" x14ac:dyDescent="0.2">
      <c r="A121" s="56" t="s">
        <v>230</v>
      </c>
      <c r="B121" s="55" t="s">
        <v>249</v>
      </c>
      <c r="C121" s="54" t="s">
        <v>250</v>
      </c>
      <c r="D121" s="53">
        <v>158500</v>
      </c>
      <c r="E121" s="52"/>
      <c r="F121" s="51">
        <f>D121+E121</f>
        <v>158500</v>
      </c>
    </row>
    <row r="122" spans="1:6" s="44" customFormat="1" ht="23.45" customHeight="1" x14ac:dyDescent="0.2">
      <c r="A122" s="56" t="s">
        <v>251</v>
      </c>
      <c r="B122" s="55" t="s">
        <v>128</v>
      </c>
      <c r="C122" s="54" t="s">
        <v>37</v>
      </c>
      <c r="D122" s="53">
        <v>76638</v>
      </c>
      <c r="E122" s="52"/>
      <c r="F122" s="51">
        <f>D122+E122</f>
        <v>76638</v>
      </c>
    </row>
    <row r="123" spans="1:6" s="44" customFormat="1" ht="23.45" customHeight="1" x14ac:dyDescent="0.2">
      <c r="A123" s="56" t="s">
        <v>252</v>
      </c>
      <c r="B123" s="55" t="s">
        <v>128</v>
      </c>
      <c r="C123" s="54" t="s">
        <v>37</v>
      </c>
      <c r="D123" s="53">
        <v>459612</v>
      </c>
      <c r="E123" s="52"/>
      <c r="F123" s="51">
        <f>D123+E123</f>
        <v>459612</v>
      </c>
    </row>
    <row r="124" spans="1:6" s="44" customFormat="1" ht="25.5" x14ac:dyDescent="0.2">
      <c r="A124" s="56" t="s">
        <v>234</v>
      </c>
      <c r="B124" s="55" t="s">
        <v>235</v>
      </c>
      <c r="C124" s="54" t="s">
        <v>59</v>
      </c>
      <c r="D124" s="53">
        <v>900000</v>
      </c>
      <c r="E124" s="52">
        <v>518987.30000000005</v>
      </c>
      <c r="F124" s="57">
        <f>D124+E124</f>
        <v>1418987.3</v>
      </c>
    </row>
    <row r="125" spans="1:6" s="44" customFormat="1" ht="23.45" customHeight="1" x14ac:dyDescent="0.2">
      <c r="A125" s="56" t="s">
        <v>253</v>
      </c>
      <c r="B125" s="55" t="s">
        <v>254</v>
      </c>
      <c r="C125" s="54" t="s">
        <v>255</v>
      </c>
      <c r="D125" s="53">
        <v>4500</v>
      </c>
      <c r="E125" s="52"/>
      <c r="F125" s="51">
        <f>D125+E125</f>
        <v>4500</v>
      </c>
    </row>
    <row r="126" spans="1:6" s="44" customFormat="1" ht="23.45" customHeight="1" x14ac:dyDescent="0.2">
      <c r="A126" s="56" t="s">
        <v>256</v>
      </c>
      <c r="B126" s="55" t="s">
        <v>257</v>
      </c>
      <c r="C126" s="54" t="s">
        <v>255</v>
      </c>
      <c r="D126" s="53">
        <v>2000</v>
      </c>
      <c r="E126" s="52"/>
      <c r="F126" s="51">
        <f>D126+E126</f>
        <v>2000</v>
      </c>
    </row>
    <row r="127" spans="1:6" s="44" customFormat="1" ht="23.45" customHeight="1" x14ac:dyDescent="0.2">
      <c r="A127" s="56" t="s">
        <v>258</v>
      </c>
      <c r="B127" s="55" t="s">
        <v>259</v>
      </c>
      <c r="C127" s="54" t="s">
        <v>255</v>
      </c>
      <c r="D127" s="53">
        <v>4500</v>
      </c>
      <c r="E127" s="52"/>
      <c r="F127" s="51">
        <f>D127+E127</f>
        <v>4500</v>
      </c>
    </row>
    <row r="128" spans="1:6" s="44" customFormat="1" ht="23.45" customHeight="1" x14ac:dyDescent="0.2">
      <c r="A128" s="56" t="s">
        <v>258</v>
      </c>
      <c r="B128" s="55" t="s">
        <v>257</v>
      </c>
      <c r="C128" s="54" t="s">
        <v>255</v>
      </c>
      <c r="D128" s="53">
        <v>5000</v>
      </c>
      <c r="E128" s="52"/>
      <c r="F128" s="51">
        <f>D128+E128</f>
        <v>5000</v>
      </c>
    </row>
    <row r="129" spans="1:6" s="44" customFormat="1" ht="38.25" x14ac:dyDescent="0.2">
      <c r="A129" s="56" t="s">
        <v>260</v>
      </c>
      <c r="B129" s="55" t="s">
        <v>261</v>
      </c>
      <c r="C129" s="54" t="s">
        <v>262</v>
      </c>
      <c r="D129" s="53">
        <v>10700</v>
      </c>
      <c r="E129" s="52"/>
      <c r="F129" s="51">
        <f>D129+E129</f>
        <v>10700</v>
      </c>
    </row>
    <row r="130" spans="1:6" s="44" customFormat="1" ht="25.5" x14ac:dyDescent="0.2">
      <c r="A130" s="56" t="s">
        <v>263</v>
      </c>
      <c r="B130" s="55" t="s">
        <v>264</v>
      </c>
      <c r="C130" s="54" t="s">
        <v>9</v>
      </c>
      <c r="D130" s="53">
        <v>10000</v>
      </c>
      <c r="E130" s="52"/>
      <c r="F130" s="51">
        <f>D130+E130</f>
        <v>10000</v>
      </c>
    </row>
    <row r="131" spans="1:6" s="44" customFormat="1" ht="38.25" x14ac:dyDescent="0.2">
      <c r="A131" s="56" t="s">
        <v>263</v>
      </c>
      <c r="B131" s="55" t="s">
        <v>265</v>
      </c>
      <c r="C131" s="54" t="s">
        <v>8</v>
      </c>
      <c r="D131" s="53">
        <v>10000</v>
      </c>
      <c r="E131" s="52"/>
      <c r="F131" s="51">
        <f>D131+E131</f>
        <v>10000</v>
      </c>
    </row>
    <row r="132" spans="1:6" s="44" customFormat="1" ht="23.45" customHeight="1" x14ac:dyDescent="0.2">
      <c r="A132" s="56" t="s">
        <v>266</v>
      </c>
      <c r="B132" s="55" t="s">
        <v>265</v>
      </c>
      <c r="C132" s="54" t="s">
        <v>10</v>
      </c>
      <c r="D132" s="53">
        <v>6000</v>
      </c>
      <c r="E132" s="52"/>
      <c r="F132" s="51">
        <f>D132+E132</f>
        <v>6000</v>
      </c>
    </row>
    <row r="133" spans="1:6" s="44" customFormat="1" ht="23.45" customHeight="1" x14ac:dyDescent="0.2">
      <c r="A133" s="56" t="s">
        <v>266</v>
      </c>
      <c r="B133" s="55" t="s">
        <v>130</v>
      </c>
      <c r="C133" s="54" t="s">
        <v>37</v>
      </c>
      <c r="D133" s="53">
        <v>225000</v>
      </c>
      <c r="E133" s="52"/>
      <c r="F133" s="51">
        <f>D133+E133</f>
        <v>225000</v>
      </c>
    </row>
    <row r="134" spans="1:6" s="44" customFormat="1" ht="23.45" customHeight="1" x14ac:dyDescent="0.2">
      <c r="A134" s="56" t="s">
        <v>266</v>
      </c>
      <c r="B134" s="55" t="s">
        <v>131</v>
      </c>
      <c r="C134" s="54" t="s">
        <v>37</v>
      </c>
      <c r="D134" s="53">
        <v>250000</v>
      </c>
      <c r="E134" s="52"/>
      <c r="F134" s="51">
        <f>D134+E134</f>
        <v>250000</v>
      </c>
    </row>
    <row r="135" spans="1:6" s="44" customFormat="1" ht="23.45" customHeight="1" x14ac:dyDescent="0.2">
      <c r="A135" s="56" t="s">
        <v>267</v>
      </c>
      <c r="B135" s="55" t="s">
        <v>132</v>
      </c>
      <c r="C135" s="54" t="s">
        <v>133</v>
      </c>
      <c r="D135" s="53">
        <v>60000</v>
      </c>
      <c r="E135" s="52"/>
      <c r="F135" s="51">
        <f>D135+E135</f>
        <v>60000</v>
      </c>
    </row>
    <row r="136" spans="1:6" s="44" customFormat="1" ht="25.5" x14ac:dyDescent="0.2">
      <c r="A136" s="56" t="s">
        <v>268</v>
      </c>
      <c r="B136" s="55" t="s">
        <v>134</v>
      </c>
      <c r="C136" s="54" t="s">
        <v>37</v>
      </c>
      <c r="D136" s="53">
        <v>53149.98</v>
      </c>
      <c r="E136" s="52"/>
      <c r="F136" s="51">
        <f>D136+E136</f>
        <v>53149.98</v>
      </c>
    </row>
    <row r="137" spans="1:6" s="44" customFormat="1" ht="25.5" x14ac:dyDescent="0.2">
      <c r="A137" s="56" t="s">
        <v>269</v>
      </c>
      <c r="B137" s="55" t="s">
        <v>135</v>
      </c>
      <c r="C137" s="54" t="s">
        <v>136</v>
      </c>
      <c r="D137" s="53">
        <v>79200</v>
      </c>
      <c r="E137" s="52"/>
      <c r="F137" s="51">
        <f>D137+E137</f>
        <v>79200</v>
      </c>
    </row>
    <row r="138" spans="1:6" s="44" customFormat="1" ht="23.45" customHeight="1" x14ac:dyDescent="0.2">
      <c r="A138" s="56" t="s">
        <v>269</v>
      </c>
      <c r="B138" s="55" t="s">
        <v>130</v>
      </c>
      <c r="C138" s="54" t="s">
        <v>61</v>
      </c>
      <c r="D138" s="53">
        <v>211000</v>
      </c>
      <c r="E138" s="52"/>
      <c r="F138" s="51">
        <f>D138+E138</f>
        <v>211000</v>
      </c>
    </row>
    <row r="139" spans="1:6" s="44" customFormat="1" ht="23.45" customHeight="1" x14ac:dyDescent="0.2">
      <c r="A139" s="56" t="s">
        <v>270</v>
      </c>
      <c r="B139" s="55" t="s">
        <v>265</v>
      </c>
      <c r="C139" s="54" t="s">
        <v>60</v>
      </c>
      <c r="D139" s="53">
        <v>20000</v>
      </c>
      <c r="E139" s="52"/>
      <c r="F139" s="51">
        <f>D139+E139</f>
        <v>20000</v>
      </c>
    </row>
    <row r="140" spans="1:6" s="44" customFormat="1" ht="23.45" customHeight="1" x14ac:dyDescent="0.2">
      <c r="A140" s="56" t="s">
        <v>271</v>
      </c>
      <c r="B140" s="55" t="s">
        <v>265</v>
      </c>
      <c r="C140" s="54" t="s">
        <v>11</v>
      </c>
      <c r="D140" s="53">
        <v>10000</v>
      </c>
      <c r="E140" s="52"/>
      <c r="F140" s="51">
        <f>D140+E140</f>
        <v>10000</v>
      </c>
    </row>
    <row r="141" spans="1:6" s="44" customFormat="1" ht="23.45" customHeight="1" x14ac:dyDescent="0.2">
      <c r="A141" s="56" t="s">
        <v>271</v>
      </c>
      <c r="B141" s="55" t="s">
        <v>265</v>
      </c>
      <c r="C141" s="54" t="s">
        <v>12</v>
      </c>
      <c r="D141" s="53">
        <v>60000</v>
      </c>
      <c r="E141" s="52"/>
      <c r="F141" s="51">
        <f>D141+E141</f>
        <v>60000</v>
      </c>
    </row>
    <row r="142" spans="1:6" s="44" customFormat="1" ht="23.45" customHeight="1" x14ac:dyDescent="0.2">
      <c r="A142" s="56" t="s">
        <v>271</v>
      </c>
      <c r="B142" s="55" t="s">
        <v>272</v>
      </c>
      <c r="C142" s="54" t="s">
        <v>273</v>
      </c>
      <c r="D142" s="53">
        <v>35000</v>
      </c>
      <c r="E142" s="52"/>
      <c r="F142" s="51">
        <f>D142+E142</f>
        <v>35000</v>
      </c>
    </row>
    <row r="143" spans="1:6" s="44" customFormat="1" ht="23.45" customHeight="1" x14ac:dyDescent="0.2">
      <c r="A143" s="56" t="s">
        <v>275</v>
      </c>
      <c r="B143" s="55" t="s">
        <v>80</v>
      </c>
      <c r="C143" s="54" t="s">
        <v>7</v>
      </c>
      <c r="D143" s="53">
        <v>25000</v>
      </c>
      <c r="E143" s="52"/>
      <c r="F143" s="51">
        <f>D143+E143</f>
        <v>25000</v>
      </c>
    </row>
    <row r="144" spans="1:6" s="44" customFormat="1" ht="23.45" customHeight="1" x14ac:dyDescent="0.2">
      <c r="A144" s="56" t="s">
        <v>275</v>
      </c>
      <c r="B144" s="55" t="s">
        <v>80</v>
      </c>
      <c r="C144" s="54" t="s">
        <v>3</v>
      </c>
      <c r="D144" s="53">
        <v>10000</v>
      </c>
      <c r="E144" s="52"/>
      <c r="F144" s="51">
        <f>D144+E144</f>
        <v>10000</v>
      </c>
    </row>
    <row r="145" spans="1:6" s="44" customFormat="1" ht="23.45" customHeight="1" x14ac:dyDescent="0.2">
      <c r="A145" s="56" t="s">
        <v>275</v>
      </c>
      <c r="B145" s="55" t="s">
        <v>80</v>
      </c>
      <c r="C145" s="54" t="s">
        <v>274</v>
      </c>
      <c r="D145" s="53">
        <v>15000</v>
      </c>
      <c r="E145" s="52"/>
      <c r="F145" s="51">
        <f>D145+E145</f>
        <v>15000</v>
      </c>
    </row>
    <row r="146" spans="1:6" s="44" customFormat="1" ht="23.45" customHeight="1" x14ac:dyDescent="0.2">
      <c r="A146" s="56" t="s">
        <v>275</v>
      </c>
      <c r="B146" s="55" t="s">
        <v>80</v>
      </c>
      <c r="C146" s="54" t="s">
        <v>62</v>
      </c>
      <c r="D146" s="53">
        <v>20000</v>
      </c>
      <c r="E146" s="52"/>
      <c r="F146" s="51">
        <f>D146+E146</f>
        <v>20000</v>
      </c>
    </row>
    <row r="147" spans="1:6" s="44" customFormat="1" ht="23.45" customHeight="1" x14ac:dyDescent="0.2">
      <c r="A147" s="56" t="s">
        <v>275</v>
      </c>
      <c r="B147" s="55" t="s">
        <v>80</v>
      </c>
      <c r="C147" s="54" t="s">
        <v>63</v>
      </c>
      <c r="D147" s="53">
        <v>20000</v>
      </c>
      <c r="E147" s="52"/>
      <c r="F147" s="51">
        <f>D147+E147</f>
        <v>20000</v>
      </c>
    </row>
    <row r="148" spans="1:6" s="44" customFormat="1" ht="23.45" customHeight="1" x14ac:dyDescent="0.2">
      <c r="A148" s="56" t="s">
        <v>275</v>
      </c>
      <c r="B148" s="55" t="s">
        <v>80</v>
      </c>
      <c r="C148" s="54" t="s">
        <v>64</v>
      </c>
      <c r="D148" s="53">
        <v>20000</v>
      </c>
      <c r="E148" s="52"/>
      <c r="F148" s="51">
        <f>D148+E148</f>
        <v>20000</v>
      </c>
    </row>
    <row r="149" spans="1:6" s="44" customFormat="1" ht="23.45" customHeight="1" x14ac:dyDescent="0.2">
      <c r="A149" s="56" t="s">
        <v>275</v>
      </c>
      <c r="B149" s="55" t="s">
        <v>80</v>
      </c>
      <c r="C149" s="54" t="s">
        <v>65</v>
      </c>
      <c r="D149" s="53">
        <v>20000</v>
      </c>
      <c r="E149" s="52"/>
      <c r="F149" s="51">
        <f>D149+E149</f>
        <v>20000</v>
      </c>
    </row>
    <row r="150" spans="1:6" s="44" customFormat="1" ht="23.45" customHeight="1" x14ac:dyDescent="0.2">
      <c r="A150" s="56" t="s">
        <v>275</v>
      </c>
      <c r="B150" s="55" t="s">
        <v>80</v>
      </c>
      <c r="C150" s="54" t="s">
        <v>66</v>
      </c>
      <c r="D150" s="53">
        <v>20000</v>
      </c>
      <c r="E150" s="52"/>
      <c r="F150" s="51">
        <f>D150+E150</f>
        <v>20000</v>
      </c>
    </row>
    <row r="151" spans="1:6" s="44" customFormat="1" ht="23.45" customHeight="1" x14ac:dyDescent="0.2">
      <c r="A151" s="56" t="s">
        <v>275</v>
      </c>
      <c r="B151" s="55" t="s">
        <v>80</v>
      </c>
      <c r="C151" s="54" t="s">
        <v>67</v>
      </c>
      <c r="D151" s="53">
        <v>20000</v>
      </c>
      <c r="E151" s="52"/>
      <c r="F151" s="51">
        <f>D151+E151</f>
        <v>20000</v>
      </c>
    </row>
    <row r="152" spans="1:6" s="44" customFormat="1" ht="23.45" customHeight="1" x14ac:dyDescent="0.2">
      <c r="A152" s="56" t="s">
        <v>275</v>
      </c>
      <c r="B152" s="55" t="s">
        <v>98</v>
      </c>
      <c r="C152" s="54" t="s">
        <v>309</v>
      </c>
      <c r="D152" s="53">
        <v>60000</v>
      </c>
      <c r="E152" s="52"/>
      <c r="F152" s="51">
        <f>D152+E152</f>
        <v>60000</v>
      </c>
    </row>
    <row r="153" spans="1:6" s="44" customFormat="1" ht="23.45" customHeight="1" x14ac:dyDescent="0.2">
      <c r="A153" s="56" t="s">
        <v>276</v>
      </c>
      <c r="B153" s="55" t="s">
        <v>278</v>
      </c>
      <c r="C153" s="54" t="s">
        <v>96</v>
      </c>
      <c r="D153" s="53">
        <v>80000</v>
      </c>
      <c r="E153" s="52"/>
      <c r="F153" s="51">
        <f>D153+E153</f>
        <v>80000</v>
      </c>
    </row>
    <row r="154" spans="1:6" s="44" customFormat="1" ht="23.45" customHeight="1" x14ac:dyDescent="0.2">
      <c r="A154" s="56" t="s">
        <v>276</v>
      </c>
      <c r="B154" s="55" t="s">
        <v>277</v>
      </c>
      <c r="C154" s="54" t="s">
        <v>97</v>
      </c>
      <c r="D154" s="53">
        <v>60000</v>
      </c>
      <c r="E154" s="52"/>
      <c r="F154" s="51">
        <f>D154+E154</f>
        <v>60000</v>
      </c>
    </row>
    <row r="155" spans="1:6" s="44" customFormat="1" ht="23.45" customHeight="1" x14ac:dyDescent="0.2">
      <c r="A155" s="56" t="s">
        <v>276</v>
      </c>
      <c r="B155" s="55" t="s">
        <v>13</v>
      </c>
      <c r="C155" s="54" t="s">
        <v>313</v>
      </c>
      <c r="D155" s="53">
        <v>80000</v>
      </c>
      <c r="E155" s="52">
        <v>-80000</v>
      </c>
      <c r="F155" s="51">
        <f>D155+E155</f>
        <v>0</v>
      </c>
    </row>
    <row r="156" spans="1:6" s="44" customFormat="1" ht="28.15" customHeight="1" x14ac:dyDescent="0.2">
      <c r="A156" s="56" t="s">
        <v>275</v>
      </c>
      <c r="B156" s="55" t="s">
        <v>343</v>
      </c>
      <c r="C156" s="54" t="s">
        <v>342</v>
      </c>
      <c r="D156" s="53">
        <v>0</v>
      </c>
      <c r="E156" s="52">
        <v>80000</v>
      </c>
      <c r="F156" s="51">
        <f>D156+E156</f>
        <v>80000</v>
      </c>
    </row>
    <row r="157" spans="1:6" s="44" customFormat="1" ht="23.45" customHeight="1" x14ac:dyDescent="0.2">
      <c r="A157" s="56" t="s">
        <v>279</v>
      </c>
      <c r="B157" s="55" t="s">
        <v>80</v>
      </c>
      <c r="C157" s="54" t="s">
        <v>68</v>
      </c>
      <c r="D157" s="53">
        <v>144000</v>
      </c>
      <c r="E157" s="52"/>
      <c r="F157" s="51">
        <f>D157+E157</f>
        <v>144000</v>
      </c>
    </row>
    <row r="158" spans="1:6" s="44" customFormat="1" ht="25.5" x14ac:dyDescent="0.2">
      <c r="A158" s="56" t="s">
        <v>323</v>
      </c>
      <c r="B158" s="55" t="s">
        <v>324</v>
      </c>
      <c r="C158" s="54" t="s">
        <v>325</v>
      </c>
      <c r="D158" s="53">
        <v>40000</v>
      </c>
      <c r="E158" s="52"/>
      <c r="F158" s="51">
        <f>D158+E158</f>
        <v>40000</v>
      </c>
    </row>
    <row r="159" spans="1:6" s="44" customFormat="1" ht="23.45" customHeight="1" x14ac:dyDescent="0.2">
      <c r="A159" s="56" t="s">
        <v>280</v>
      </c>
      <c r="B159" s="55" t="s">
        <v>69</v>
      </c>
      <c r="C159" s="54" t="s">
        <v>281</v>
      </c>
      <c r="D159" s="53">
        <v>6000</v>
      </c>
      <c r="E159" s="52"/>
      <c r="F159" s="51">
        <f>D159+E159</f>
        <v>6000</v>
      </c>
    </row>
    <row r="160" spans="1:6" s="44" customFormat="1" ht="23.45" customHeight="1" x14ac:dyDescent="0.2">
      <c r="A160" s="56" t="s">
        <v>280</v>
      </c>
      <c r="B160" s="55" t="s">
        <v>282</v>
      </c>
      <c r="C160" s="54" t="s">
        <v>104</v>
      </c>
      <c r="D160" s="53">
        <v>30000</v>
      </c>
      <c r="E160" s="52"/>
      <c r="F160" s="51">
        <f>D160+E160</f>
        <v>30000</v>
      </c>
    </row>
    <row r="161" spans="1:6" s="44" customFormat="1" ht="23.45" customHeight="1" x14ac:dyDescent="0.2">
      <c r="A161" s="56" t="s">
        <v>280</v>
      </c>
      <c r="B161" s="55" t="s">
        <v>70</v>
      </c>
      <c r="C161" s="54" t="s">
        <v>71</v>
      </c>
      <c r="D161" s="53">
        <v>8000</v>
      </c>
      <c r="E161" s="52"/>
      <c r="F161" s="51">
        <f>D161+E161</f>
        <v>8000</v>
      </c>
    </row>
    <row r="162" spans="1:6" s="44" customFormat="1" ht="23.45" customHeight="1" x14ac:dyDescent="0.2">
      <c r="A162" s="56" t="s">
        <v>280</v>
      </c>
      <c r="B162" s="55" t="s">
        <v>283</v>
      </c>
      <c r="C162" s="54" t="s">
        <v>284</v>
      </c>
      <c r="D162" s="53">
        <v>3000</v>
      </c>
      <c r="E162" s="52"/>
      <c r="F162" s="51">
        <f>D162+E162</f>
        <v>3000</v>
      </c>
    </row>
    <row r="163" spans="1:6" s="44" customFormat="1" ht="23.45" customHeight="1" x14ac:dyDescent="0.2">
      <c r="A163" s="56" t="s">
        <v>280</v>
      </c>
      <c r="B163" s="55" t="s">
        <v>139</v>
      </c>
      <c r="C163" s="54" t="s">
        <v>72</v>
      </c>
      <c r="D163" s="53">
        <v>8100</v>
      </c>
      <c r="E163" s="52"/>
      <c r="F163" s="51">
        <f>D163+E163</f>
        <v>8100</v>
      </c>
    </row>
    <row r="164" spans="1:6" s="44" customFormat="1" ht="23.45" customHeight="1" x14ac:dyDescent="0.2">
      <c r="A164" s="56" t="s">
        <v>280</v>
      </c>
      <c r="B164" s="55" t="s">
        <v>285</v>
      </c>
      <c r="C164" s="54" t="s">
        <v>73</v>
      </c>
      <c r="D164" s="53">
        <v>47700</v>
      </c>
      <c r="E164" s="52">
        <f>F164-D164</f>
        <v>32549.210000000006</v>
      </c>
      <c r="F164" s="57">
        <v>80249.210000000006</v>
      </c>
    </row>
    <row r="165" spans="1:6" s="44" customFormat="1" ht="23.45" customHeight="1" x14ac:dyDescent="0.2">
      <c r="A165" s="56" t="s">
        <v>280</v>
      </c>
      <c r="B165" s="55" t="s">
        <v>143</v>
      </c>
      <c r="C165" s="54" t="s">
        <v>142</v>
      </c>
      <c r="D165" s="53">
        <v>30800</v>
      </c>
      <c r="E165" s="52"/>
      <c r="F165" s="51">
        <f>D165+E165</f>
        <v>30800</v>
      </c>
    </row>
    <row r="166" spans="1:6" s="44" customFormat="1" ht="23.45" customHeight="1" x14ac:dyDescent="0.2">
      <c r="A166" s="56" t="s">
        <v>280</v>
      </c>
      <c r="B166" s="55" t="s">
        <v>144</v>
      </c>
      <c r="C166" s="54" t="s">
        <v>286</v>
      </c>
      <c r="D166" s="53">
        <v>10000</v>
      </c>
      <c r="E166" s="52"/>
      <c r="F166" s="51">
        <f>D166+E166</f>
        <v>10000</v>
      </c>
    </row>
    <row r="167" spans="1:6" s="44" customFormat="1" ht="23.45" customHeight="1" x14ac:dyDescent="0.2">
      <c r="A167" s="56" t="s">
        <v>280</v>
      </c>
      <c r="B167" s="55" t="s">
        <v>287</v>
      </c>
      <c r="C167" s="54" t="s">
        <v>288</v>
      </c>
      <c r="D167" s="53">
        <v>55000</v>
      </c>
      <c r="E167" s="52"/>
      <c r="F167" s="51">
        <f>D167+E167</f>
        <v>55000</v>
      </c>
    </row>
    <row r="168" spans="1:6" s="44" customFormat="1" ht="23.45" customHeight="1" x14ac:dyDescent="0.2">
      <c r="A168" s="56" t="s">
        <v>280</v>
      </c>
      <c r="B168" s="55" t="s">
        <v>289</v>
      </c>
      <c r="C168" s="54" t="s">
        <v>290</v>
      </c>
      <c r="D168" s="53">
        <v>15000</v>
      </c>
      <c r="E168" s="52">
        <v>-15000</v>
      </c>
      <c r="F168" s="57">
        <f>D168+E168</f>
        <v>0</v>
      </c>
    </row>
    <row r="169" spans="1:6" s="44" customFormat="1" ht="23.45" customHeight="1" x14ac:dyDescent="0.2">
      <c r="A169" s="56" t="s">
        <v>280</v>
      </c>
      <c r="B169" s="55" t="s">
        <v>289</v>
      </c>
      <c r="C169" s="54" t="s">
        <v>341</v>
      </c>
      <c r="D169" s="53">
        <v>0</v>
      </c>
      <c r="E169" s="52">
        <v>15000</v>
      </c>
      <c r="F169" s="57">
        <f>D169+E169</f>
        <v>15000</v>
      </c>
    </row>
    <row r="170" spans="1:6" s="44" customFormat="1" ht="23.45" customHeight="1" x14ac:dyDescent="0.2">
      <c r="A170" s="56" t="s">
        <v>280</v>
      </c>
      <c r="B170" s="55" t="s">
        <v>340</v>
      </c>
      <c r="C170" s="54" t="s">
        <v>339</v>
      </c>
      <c r="D170" s="53">
        <v>0</v>
      </c>
      <c r="E170" s="52">
        <v>30000</v>
      </c>
      <c r="F170" s="57">
        <f>D170+E170</f>
        <v>30000</v>
      </c>
    </row>
    <row r="171" spans="1:6" s="44" customFormat="1" ht="23.45" customHeight="1" x14ac:dyDescent="0.2">
      <c r="A171" s="56" t="s">
        <v>280</v>
      </c>
      <c r="B171" s="55" t="s">
        <v>338</v>
      </c>
      <c r="C171" s="54" t="s">
        <v>337</v>
      </c>
      <c r="D171" s="53">
        <v>0</v>
      </c>
      <c r="E171" s="52">
        <v>13730.6</v>
      </c>
      <c r="F171" s="57">
        <f>D171+E171</f>
        <v>13730.6</v>
      </c>
    </row>
    <row r="172" spans="1:6" s="44" customFormat="1" ht="23.45" customHeight="1" x14ac:dyDescent="0.2">
      <c r="A172" s="56" t="s">
        <v>280</v>
      </c>
      <c r="B172" s="55" t="s">
        <v>336</v>
      </c>
      <c r="C172" s="54" t="s">
        <v>335</v>
      </c>
      <c r="D172" s="53">
        <v>0</v>
      </c>
      <c r="E172" s="52">
        <v>25000</v>
      </c>
      <c r="F172" s="57">
        <f>D172+E172</f>
        <v>25000</v>
      </c>
    </row>
    <row r="173" spans="1:6" s="44" customFormat="1" ht="23.45" customHeight="1" x14ac:dyDescent="0.2">
      <c r="A173" s="56" t="s">
        <v>291</v>
      </c>
      <c r="B173" s="55" t="s">
        <v>292</v>
      </c>
      <c r="C173" s="54" t="s">
        <v>37</v>
      </c>
      <c r="D173" s="53">
        <v>20000</v>
      </c>
      <c r="E173" s="52"/>
      <c r="F173" s="51">
        <f>D173+E173</f>
        <v>20000</v>
      </c>
    </row>
    <row r="174" spans="1:6" s="44" customFormat="1" ht="23.45" customHeight="1" x14ac:dyDescent="0.2">
      <c r="A174" s="56" t="s">
        <v>293</v>
      </c>
      <c r="B174" s="55" t="s">
        <v>292</v>
      </c>
      <c r="C174" s="54" t="s">
        <v>37</v>
      </c>
      <c r="D174" s="53">
        <v>50000</v>
      </c>
      <c r="E174" s="52"/>
      <c r="F174" s="51">
        <f>D174+E174</f>
        <v>50000</v>
      </c>
    </row>
    <row r="175" spans="1:6" s="44" customFormat="1" ht="23.45" customHeight="1" x14ac:dyDescent="0.2">
      <c r="A175" s="56" t="s">
        <v>294</v>
      </c>
      <c r="B175" s="55" t="s">
        <v>295</v>
      </c>
      <c r="C175" s="54" t="s">
        <v>106</v>
      </c>
      <c r="D175" s="53">
        <v>2767500</v>
      </c>
      <c r="E175" s="52"/>
      <c r="F175" s="51">
        <f>D175+E175</f>
        <v>2767500</v>
      </c>
    </row>
    <row r="176" spans="1:6" s="44" customFormat="1" ht="23.45" customHeight="1" x14ac:dyDescent="0.2">
      <c r="A176" s="56" t="s">
        <v>296</v>
      </c>
      <c r="B176" s="55" t="s">
        <v>140</v>
      </c>
      <c r="C176" s="54" t="s">
        <v>141</v>
      </c>
      <c r="D176" s="53">
        <v>115000</v>
      </c>
      <c r="E176" s="52"/>
      <c r="F176" s="51">
        <f>D176+E176</f>
        <v>115000</v>
      </c>
    </row>
    <row r="177" spans="1:6" s="44" customFormat="1" ht="23.45" customHeight="1" x14ac:dyDescent="0.2">
      <c r="A177" s="56" t="s">
        <v>334</v>
      </c>
      <c r="B177" s="55" t="s">
        <v>333</v>
      </c>
      <c r="C177" s="54" t="s">
        <v>178</v>
      </c>
      <c r="D177" s="53">
        <v>0</v>
      </c>
      <c r="E177" s="52">
        <v>300000</v>
      </c>
      <c r="F177" s="57">
        <f>D177+E177</f>
        <v>300000</v>
      </c>
    </row>
    <row r="178" spans="1:6" s="44" customFormat="1" ht="23.45" customHeight="1" x14ac:dyDescent="0.2">
      <c r="A178" s="56" t="s">
        <v>148</v>
      </c>
      <c r="B178" s="55" t="s">
        <v>149</v>
      </c>
      <c r="C178" s="54" t="s">
        <v>150</v>
      </c>
      <c r="D178" s="53">
        <v>15000</v>
      </c>
      <c r="E178" s="52"/>
      <c r="F178" s="51">
        <f>D178+E178</f>
        <v>15000</v>
      </c>
    </row>
    <row r="179" spans="1:6" s="44" customFormat="1" ht="27" customHeight="1" x14ac:dyDescent="0.2">
      <c r="A179" s="56" t="s">
        <v>151</v>
      </c>
      <c r="B179" s="55" t="s">
        <v>153</v>
      </c>
      <c r="C179" s="54" t="s">
        <v>152</v>
      </c>
      <c r="D179" s="53">
        <v>25000</v>
      </c>
      <c r="E179" s="52">
        <v>-25000</v>
      </c>
      <c r="F179" s="51">
        <f>D179+E179</f>
        <v>0</v>
      </c>
    </row>
    <row r="180" spans="1:6" s="44" customFormat="1" ht="27" customHeight="1" x14ac:dyDescent="0.2">
      <c r="A180" s="56" t="s">
        <v>151</v>
      </c>
      <c r="B180" s="55" t="s">
        <v>153</v>
      </c>
      <c r="C180" s="54" t="s">
        <v>332</v>
      </c>
      <c r="D180" s="53">
        <v>0</v>
      </c>
      <c r="E180" s="52">
        <v>25000</v>
      </c>
      <c r="F180" s="57">
        <f>D180+E180</f>
        <v>25000</v>
      </c>
    </row>
    <row r="181" spans="1:6" s="44" customFormat="1" ht="23.45" customHeight="1" x14ac:dyDescent="0.2">
      <c r="A181" s="56" t="s">
        <v>331</v>
      </c>
      <c r="B181" s="55" t="s">
        <v>330</v>
      </c>
      <c r="C181" s="54" t="s">
        <v>329</v>
      </c>
      <c r="D181" s="53">
        <v>0</v>
      </c>
      <c r="E181" s="52">
        <v>20000</v>
      </c>
      <c r="F181" s="57">
        <v>20000</v>
      </c>
    </row>
    <row r="182" spans="1:6" s="44" customFormat="1" ht="38.25" x14ac:dyDescent="0.2">
      <c r="A182" s="56" t="s">
        <v>297</v>
      </c>
      <c r="B182" s="55" t="s">
        <v>310</v>
      </c>
      <c r="C182" s="54" t="s">
        <v>298</v>
      </c>
      <c r="D182" s="53">
        <v>12000</v>
      </c>
      <c r="E182" s="52"/>
      <c r="F182" s="51">
        <f>D182+E182</f>
        <v>12000</v>
      </c>
    </row>
    <row r="183" spans="1:6" s="44" customFormat="1" ht="38.25" x14ac:dyDescent="0.2">
      <c r="A183" s="56" t="s">
        <v>299</v>
      </c>
      <c r="B183" s="55" t="s">
        <v>300</v>
      </c>
      <c r="C183" s="54" t="s">
        <v>18</v>
      </c>
      <c r="D183" s="53">
        <v>76000</v>
      </c>
      <c r="E183" s="52"/>
      <c r="F183" s="51">
        <f>D183+E183</f>
        <v>76000</v>
      </c>
    </row>
    <row r="184" spans="1:6" s="44" customFormat="1" ht="25.5" x14ac:dyDescent="0.2">
      <c r="A184" s="56" t="s">
        <v>301</v>
      </c>
      <c r="B184" s="55" t="s">
        <v>302</v>
      </c>
      <c r="C184" s="54" t="s">
        <v>303</v>
      </c>
      <c r="D184" s="53">
        <v>19000</v>
      </c>
      <c r="E184" s="52"/>
      <c r="F184" s="51">
        <f>D184+E184</f>
        <v>19000</v>
      </c>
    </row>
    <row r="185" spans="1:6" s="44" customFormat="1" ht="25.5" x14ac:dyDescent="0.2">
      <c r="A185" s="56" t="s">
        <v>304</v>
      </c>
      <c r="B185" s="55" t="s">
        <v>99</v>
      </c>
      <c r="C185" s="54" t="s">
        <v>100</v>
      </c>
      <c r="D185" s="53">
        <v>8000</v>
      </c>
      <c r="E185" s="52"/>
      <c r="F185" s="51">
        <f>D185+E185</f>
        <v>8000</v>
      </c>
    </row>
    <row r="186" spans="1:6" s="44" customFormat="1" ht="23.45" customHeight="1" x14ac:dyDescent="0.2">
      <c r="A186" s="56" t="s">
        <v>317</v>
      </c>
      <c r="B186" s="55" t="s">
        <v>318</v>
      </c>
      <c r="C186" s="54" t="s">
        <v>319</v>
      </c>
      <c r="D186" s="53">
        <v>1000</v>
      </c>
      <c r="E186" s="52"/>
      <c r="F186" s="51">
        <f>D186+E186</f>
        <v>1000</v>
      </c>
    </row>
    <row r="187" spans="1:6" s="44" customFormat="1" ht="25.5" x14ac:dyDescent="0.2">
      <c r="A187" s="56" t="s">
        <v>305</v>
      </c>
      <c r="B187" s="55" t="s">
        <v>307</v>
      </c>
      <c r="C187" s="54" t="s">
        <v>306</v>
      </c>
      <c r="D187" s="53">
        <v>50000</v>
      </c>
      <c r="E187" s="52"/>
      <c r="F187" s="51">
        <f>D187+E187</f>
        <v>50000</v>
      </c>
    </row>
    <row r="188" spans="1:6" s="44" customFormat="1" ht="25.15" customHeight="1" x14ac:dyDescent="0.2">
      <c r="A188" s="56" t="s">
        <v>305</v>
      </c>
      <c r="B188" s="55" t="s">
        <v>328</v>
      </c>
      <c r="C188" s="54" t="s">
        <v>233</v>
      </c>
      <c r="D188" s="53"/>
      <c r="E188" s="52">
        <v>10000</v>
      </c>
      <c r="F188" s="51">
        <v>10000</v>
      </c>
    </row>
    <row r="189" spans="1:6" s="44" customFormat="1" ht="25.5" x14ac:dyDescent="0.2">
      <c r="A189" s="50" t="s">
        <v>326</v>
      </c>
      <c r="B189" s="49" t="s">
        <v>327</v>
      </c>
      <c r="C189" s="48" t="s">
        <v>314</v>
      </c>
      <c r="D189" s="47">
        <v>25000</v>
      </c>
      <c r="E189" s="46"/>
      <c r="F189" s="45">
        <f>D189+E189</f>
        <v>25000</v>
      </c>
    </row>
    <row r="191" spans="1:6" x14ac:dyDescent="0.2">
      <c r="F191" s="43"/>
    </row>
    <row r="192" spans="1:6" x14ac:dyDescent="0.2">
      <c r="F192" s="43"/>
    </row>
    <row r="193" spans="6:6" x14ac:dyDescent="0.2">
      <c r="F193" s="43"/>
    </row>
    <row r="194" spans="6:6" x14ac:dyDescent="0.2">
      <c r="F194" s="43"/>
    </row>
    <row r="195" spans="6:6" x14ac:dyDescent="0.2">
      <c r="F195" s="42"/>
    </row>
    <row r="196" spans="6:6" ht="14.25" x14ac:dyDescent="0.2">
      <c r="F196" s="40"/>
    </row>
    <row r="197" spans="6:6" x14ac:dyDescent="0.2">
      <c r="F197" s="41"/>
    </row>
    <row r="198" spans="6:6" ht="14.25" x14ac:dyDescent="0.2">
      <c r="F198" s="40"/>
    </row>
    <row r="199" spans="6:6" x14ac:dyDescent="0.2">
      <c r="F199" s="41"/>
    </row>
    <row r="200" spans="6:6" ht="14.25" x14ac:dyDescent="0.2">
      <c r="F200" s="40"/>
    </row>
  </sheetData>
  <sheetProtection selectLockedCells="1" selectUnlockedCells="1"/>
  <mergeCells count="2">
    <mergeCell ref="A8:F8"/>
    <mergeCell ref="A7:F7"/>
  </mergeCells>
  <printOptions horizontalCentered="1"/>
  <pageMargins left="0.39370078740157483" right="0.39370078740157483" top="0.59055118110236227" bottom="0.59055118110236227" header="0.78740157480314965" footer="0.19685039370078741"/>
  <pageSetup paperSize="9" scale="95" orientation="landscape" useFirstPageNumber="1" horizontalDpi="300" verticalDpi="300" r:id="rId1"/>
  <headerFooter alignWithMargins="0">
    <oddFooter>&amp;L&amp;D&amp;C&amp;"Times New Roman,Normal"&amp;12&amp;P/&amp;N&amp;R&amp;F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Anexo II </vt:lpstr>
      <vt:lpstr>Modificaciones Anexo II</vt:lpstr>
      <vt:lpstr>'Modificaciones Anexo II'!__xlnm._FilterDatabase</vt:lpstr>
      <vt:lpstr>'Modificaciones Anexo II'!__xlnm.Print_Area</vt:lpstr>
      <vt:lpstr>'Anexo II '!Área_de_impresión</vt:lpstr>
      <vt:lpstr>'Modificaciones Anexo II'!Área_de_impresión</vt:lpstr>
      <vt:lpstr>'Modificaciones Anexo II'!Print_Area_0</vt:lpstr>
      <vt:lpstr>'Anexo II '!Títulos_a_imprimir</vt:lpstr>
      <vt:lpstr>'Modificaciones Anexo II'!Títulos_a_imprimir</vt:lpstr>
    </vt:vector>
  </TitlesOfParts>
  <Company>Cabildo Insular de Tenerife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AlfonsoP</dc:creator>
  <cp:lastModifiedBy>Cabildo de Tenerife</cp:lastModifiedBy>
  <cp:lastPrinted>2018-12-04T11:07:34Z</cp:lastPrinted>
  <dcterms:created xsi:type="dcterms:W3CDTF">2006-11-17T11:52:28Z</dcterms:created>
  <dcterms:modified xsi:type="dcterms:W3CDTF">2019-09-16T06:42:44Z</dcterms:modified>
</cp:coreProperties>
</file>