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9980" windowHeight="7560"/>
  </bookViews>
  <sheets>
    <sheet name="FDCAN2019 FINAL (2)" sheetId="1" r:id="rId1"/>
    <sheet name="FDCAN2" sheetId="2" r:id="rId2"/>
  </sheets>
  <definedNames>
    <definedName name="_xlnm._FilterDatabase" localSheetId="0" hidden="1">'FDCAN2019 FINAL (2)'!$A$1:$N$107</definedName>
    <definedName name="_xlnm.Print_Area" localSheetId="1">FDCAN2!$B$2:$H$19</definedName>
    <definedName name="_xlnm.Print_Area" localSheetId="0">'FDCAN2019 FINAL (2)'!$A$1:$N$109</definedName>
    <definedName name="_xlnm.Print_Titles" localSheetId="0">'FDCAN2019 FINAL (2)'!$1:$1</definedName>
  </definedNames>
  <calcPr calcId="145621"/>
</workbook>
</file>

<file path=xl/calcChain.xml><?xml version="1.0" encoding="utf-8"?>
<calcChain xmlns="http://schemas.openxmlformats.org/spreadsheetml/2006/main">
  <c r="G16" i="2" l="1"/>
  <c r="G13" i="2"/>
  <c r="G18" i="2" s="1"/>
  <c r="E16" i="2"/>
  <c r="E13" i="2"/>
  <c r="E18" i="2" s="1"/>
  <c r="C16" i="2"/>
  <c r="C13" i="2"/>
  <c r="C18" i="2" s="1"/>
  <c r="G7" i="2" l="1"/>
  <c r="E7" i="2"/>
  <c r="C7" i="2"/>
  <c r="F4" i="2" l="1"/>
  <c r="F5" i="2"/>
  <c r="F6" i="2"/>
  <c r="M107" i="1"/>
  <c r="K107" i="1"/>
  <c r="J107" i="1" l="1"/>
</calcChain>
</file>

<file path=xl/comments1.xml><?xml version="1.0" encoding="utf-8"?>
<comments xmlns="http://schemas.openxmlformats.org/spreadsheetml/2006/main">
  <authors>
    <author>Enriquec</author>
  </authors>
  <commentList>
    <comment ref="H42" authorId="0">
      <text>
        <r>
          <rPr>
            <b/>
            <sz val="8"/>
            <color indexed="81"/>
            <rFont val="Tahoma"/>
            <family val="2"/>
          </rPr>
          <t>Enriquec:</t>
        </r>
        <r>
          <rPr>
            <sz val="8"/>
            <color indexed="81"/>
            <rFont val="Tahoma"/>
            <family val="2"/>
          </rPr>
          <t xml:space="preserve">
viene del 20190101
</t>
        </r>
      </text>
    </comment>
  </commentList>
</comments>
</file>

<file path=xl/sharedStrings.xml><?xml version="1.0" encoding="utf-8"?>
<sst xmlns="http://schemas.openxmlformats.org/spreadsheetml/2006/main" count="1063" uniqueCount="387">
  <si>
    <t>TOTAL</t>
  </si>
  <si>
    <t>TOTAL DE CAPITAL</t>
  </si>
  <si>
    <t>CAPÍTULO 7</t>
  </si>
  <si>
    <t>CAPÍTULO 6</t>
  </si>
  <si>
    <t>TOTAL DE CORRIENTE</t>
  </si>
  <si>
    <t>CAPÍTULO 4</t>
  </si>
  <si>
    <t>CAPÍTULO 2</t>
  </si>
  <si>
    <t>CAPÍTULO 1</t>
  </si>
  <si>
    <t>FONDOS CABILDO</t>
  </si>
  <si>
    <t>INGRESOS FDCAN 2018</t>
  </si>
  <si>
    <t>IMPORTE TOTAL</t>
  </si>
  <si>
    <t>POR CAPÍTULOS DE GASTOS DE LA CLASIFICACIÓN ECONÓMICA</t>
  </si>
  <si>
    <t>Línea estratégica 3 - 20% F.A. FDCAN2018</t>
  </si>
  <si>
    <t>Línea estratégica 2 - 75% F.A. FDCAN2018</t>
  </si>
  <si>
    <t>Línea estratégica 1 -  5%  F.A. FDCAN2018</t>
  </si>
  <si>
    <t>GASTO POR LÍNEA ESTRÁTEGICA DEL FDCAN</t>
  </si>
  <si>
    <t>L2</t>
  </si>
  <si>
    <t>PROG. RESTAUR. BS.INMUEBLES TITUL. ESCLESIASTICA</t>
  </si>
  <si>
    <t>20160141</t>
  </si>
  <si>
    <t>7</t>
  </si>
  <si>
    <t>78940</t>
  </si>
  <si>
    <t>3363</t>
  </si>
  <si>
    <t>1003</t>
  </si>
  <si>
    <t>2019</t>
  </si>
  <si>
    <t>Subvenciones al Obispado de Tenerife para la restauración de bienes inmuebles de valor cultural de titularidad eclesiástica.</t>
  </si>
  <si>
    <t>2.19.1.3</t>
  </si>
  <si>
    <t>PROG. RESTAURACIÓN BIENES TITUL. PÚBLICA</t>
  </si>
  <si>
    <t>20160139</t>
  </si>
  <si>
    <t>76240</t>
  </si>
  <si>
    <t>Subvenciones a Ayuntamientos para la restauración  de bienes de valor cultural de titularidad pública y PEP.</t>
  </si>
  <si>
    <t>2.19.1.1</t>
  </si>
  <si>
    <t>L3</t>
  </si>
  <si>
    <t>BECAS ÁFRICA 2019</t>
  </si>
  <si>
    <t>20190240</t>
  </si>
  <si>
    <t>4</t>
  </si>
  <si>
    <t>48202</t>
  </si>
  <si>
    <t>4391</t>
  </si>
  <si>
    <t>0911</t>
  </si>
  <si>
    <t>Proyectos para colectivos de personas con titulación</t>
  </si>
  <si>
    <t>3.5.1.3.</t>
  </si>
  <si>
    <t>MEJ.Y ACOND. C/FLOR DE PASCUA(SGO.TEIDE)</t>
  </si>
  <si>
    <t>20171234</t>
  </si>
  <si>
    <t>6</t>
  </si>
  <si>
    <t>65000</t>
  </si>
  <si>
    <t>4327</t>
  </si>
  <si>
    <t>0901</t>
  </si>
  <si>
    <t>Inversiones directamente relacionadas con la creación o dinamización de cualquier producto turístico</t>
  </si>
  <si>
    <t>2.18.1.1</t>
  </si>
  <si>
    <t>MEJORA Y ACOND. C/SAN JUAN Y PLAZA CONCEJIL</t>
  </si>
  <si>
    <t>20171232</t>
  </si>
  <si>
    <t>MEJ.Y ACOND.C/BISCHOFSHOFEN Y AV.ALCALDE WALTER PAETZMANN</t>
  </si>
  <si>
    <t>20170979</t>
  </si>
  <si>
    <t>RUTA 040:DEL MAR A LA CUMBRE</t>
  </si>
  <si>
    <t>20140123</t>
  </si>
  <si>
    <t>CONV.REGENERACIÓN PLAYA MARTIÁNEZ</t>
  </si>
  <si>
    <t>20180955</t>
  </si>
  <si>
    <t>72040</t>
  </si>
  <si>
    <t>4326</t>
  </si>
  <si>
    <t xml:space="preserve"> Actuaciones en el litoral</t>
  </si>
  <si>
    <t>2.17.1.1</t>
  </si>
  <si>
    <t>MEJ.Y ACONDIC.ACCESO PLAYA BENIJO</t>
  </si>
  <si>
    <t>20180831</t>
  </si>
  <si>
    <t>ACOND NUEVO PASEO MARITIMO LA HONDURA</t>
  </si>
  <si>
    <t>20171235</t>
  </si>
  <si>
    <t>MEJ.P.MARÍTIMO PLAYA CRISTIANOS-TARAJALE</t>
  </si>
  <si>
    <t>20171233</t>
  </si>
  <si>
    <t>MEJ.Y ACOND.AVDA.DEL EMIGRANTE Y J.CARLOS I, FASE I</t>
  </si>
  <si>
    <t>20170978</t>
  </si>
  <si>
    <t>PASEO SAN BLAS, SAN MIGUEL</t>
  </si>
  <si>
    <t>20160047</t>
  </si>
  <si>
    <t>PRODUCCIÓN DE PROYECTOS CULTURALES</t>
  </si>
  <si>
    <t>20190082</t>
  </si>
  <si>
    <t>44907</t>
  </si>
  <si>
    <t>3342</t>
  </si>
  <si>
    <t>0731</t>
  </si>
  <si>
    <t>Procesos productivos vinculados a las artes</t>
  </si>
  <si>
    <t>3.3.1.2.</t>
  </si>
  <si>
    <t>ANTIGUO EMPAQUETADO DE LA FAST- GARACHICO</t>
  </si>
  <si>
    <t>20160922</t>
  </si>
  <si>
    <t>3341</t>
  </si>
  <si>
    <t>Plan Insular de Infraestructuras Culturales</t>
  </si>
  <si>
    <t>2.2.1.1.</t>
  </si>
  <si>
    <t>AUDITORIO-PROYECTOS EDUCATIVOS EN CENTROS ESCOLARES</t>
  </si>
  <si>
    <t>20190134</t>
  </si>
  <si>
    <t>3272</t>
  </si>
  <si>
    <t>0721</t>
  </si>
  <si>
    <t>Actividad educativa en los centros sociales</t>
  </si>
  <si>
    <t>3.1.1.2.</t>
  </si>
  <si>
    <t>BECAS DE EDUCACIÓN ESPECIAL 2018-2019</t>
  </si>
  <si>
    <t>20180879</t>
  </si>
  <si>
    <t>48140</t>
  </si>
  <si>
    <t>3261</t>
  </si>
  <si>
    <t>Becas para grado, posgrado y Erasmus en el extranjero</t>
  </si>
  <si>
    <t>3.1.2.2</t>
  </si>
  <si>
    <t>CONCURSO GNRAL BECAS GRADO Y POSTGRADO 2018-2019</t>
  </si>
  <si>
    <t>20180874</t>
  </si>
  <si>
    <t>BECAS DE INMERSIÓN LINGÜÍSTICA CURSO 19/20</t>
  </si>
  <si>
    <t>20180035</t>
  </si>
  <si>
    <t>Inmersión lingüística para alumnos de ESO</t>
  </si>
  <si>
    <t>3.1.2.3</t>
  </si>
  <si>
    <t>BECAS INMERSIÓN LINGÜÍSTICA CURSO ESOCOLAR 18-19</t>
  </si>
  <si>
    <t>20170001</t>
  </si>
  <si>
    <t>L1</t>
  </si>
  <si>
    <t>PLATAFORMA INSULAR VIRTUALIZACIÓN PARA ADMINISTRACIONES LOCALES DE TENERIFE</t>
  </si>
  <si>
    <t>20190394</t>
  </si>
  <si>
    <t>2</t>
  </si>
  <si>
    <t>22706</t>
  </si>
  <si>
    <t>9221</t>
  </si>
  <si>
    <t>0714</t>
  </si>
  <si>
    <t>Servicios Cloud y Conectividad desde el D-Alix</t>
  </si>
  <si>
    <t>1.2.2.1.</t>
  </si>
  <si>
    <t>CENTRO DE SERVICIOS AL CIUDADANO Y APOYO A LAS TIC</t>
  </si>
  <si>
    <t>20160878</t>
  </si>
  <si>
    <t>9261</t>
  </si>
  <si>
    <t>0711</t>
  </si>
  <si>
    <t>Gestión y estrategia TIC</t>
  </si>
  <si>
    <t>1.2.3.6.</t>
  </si>
  <si>
    <t>ALQUILER NAP</t>
  </si>
  <si>
    <t>20170059</t>
  </si>
  <si>
    <t>20200</t>
  </si>
  <si>
    <t>Infraestructuras</t>
  </si>
  <si>
    <t>1.2.3.4.</t>
  </si>
  <si>
    <t>TENERIFE LAN PARTY 2019</t>
  </si>
  <si>
    <t>20190548</t>
  </si>
  <si>
    <t>48940</t>
  </si>
  <si>
    <t>4911</t>
  </si>
  <si>
    <t>0702</t>
  </si>
  <si>
    <t>Eventos</t>
  </si>
  <si>
    <t>1.1.3.2.</t>
  </si>
  <si>
    <t>NUEVOS PERFILES DIGITAL</t>
  </si>
  <si>
    <t>20190554</t>
  </si>
  <si>
    <t>44935</t>
  </si>
  <si>
    <t>4633</t>
  </si>
  <si>
    <t>Programas de capacitación profesional en sectores de alta tecnología</t>
  </si>
  <si>
    <t>3.2.1.1.</t>
  </si>
  <si>
    <t>ACTUACIONES DEL PROGRAMA TFE INNOVA</t>
  </si>
  <si>
    <t>20160692</t>
  </si>
  <si>
    <t>EDIFICIO STEPHEN HAWKING</t>
  </si>
  <si>
    <t>20190309</t>
  </si>
  <si>
    <t>72390</t>
  </si>
  <si>
    <t>4632</t>
  </si>
  <si>
    <t>Edificio Hawking en el IAC en La Laguna</t>
  </si>
  <si>
    <t>2.1.1.4.</t>
  </si>
  <si>
    <t>RED INALAMBRICA DE BANDA ANCHA</t>
  </si>
  <si>
    <t>20190282</t>
  </si>
  <si>
    <t>Red Inalámbrica de Banda Ancha Insular</t>
  </si>
  <si>
    <t>1.1.1.6.</t>
  </si>
  <si>
    <t>FASE IV ANILLO INSULAR DE TELECOMUNICACIONES TFE.</t>
  </si>
  <si>
    <t>20190280</t>
  </si>
  <si>
    <t>Anillo Insular de Telecomunicaciones (AITT)</t>
  </si>
  <si>
    <t>1.1.1.1.</t>
  </si>
  <si>
    <t>RED DE AUTOPRESTACION DEL ECIT</t>
  </si>
  <si>
    <t>20190272</t>
  </si>
  <si>
    <t>Red de Auto prestación del Cabildo de Tenerife</t>
  </si>
  <si>
    <t>1.1.1.3.</t>
  </si>
  <si>
    <t>INSTALACIÓN WIFI ESPACIO PÚBLICO</t>
  </si>
  <si>
    <t>20180494</t>
  </si>
  <si>
    <t>FASE III-ANILLO INSULAR DE FIBRA OPTICA</t>
  </si>
  <si>
    <t>20180017</t>
  </si>
  <si>
    <t>PLATAFORMA SMART ISLAND</t>
  </si>
  <si>
    <t>20190281</t>
  </si>
  <si>
    <t>64100</t>
  </si>
  <si>
    <t>Plataforma Isla Inteligente</t>
  </si>
  <si>
    <t>1.2.1.1.</t>
  </si>
  <si>
    <t>MEJORA DE TORRES DE VIGILANCIA MEDIO AMBIENTE PARA SEGURIDAD A EFECTOS DE LA RED DE SENSORES FORESTALES</t>
  </si>
  <si>
    <t>20190269</t>
  </si>
  <si>
    <t>62210</t>
  </si>
  <si>
    <t>Sistema de reducción de incendios forestales(sensorización de montes</t>
  </si>
  <si>
    <t>1.1.2.6.</t>
  </si>
  <si>
    <t>PLAN TRANSFERENCIA CONOCIMIENTO AGUSTIN DE BETHENCOURT</t>
  </si>
  <si>
    <t>20190258</t>
  </si>
  <si>
    <t>45390</t>
  </si>
  <si>
    <t>Transferencia (ULL/SEGAI/IAC/empresas I+D+i)</t>
  </si>
  <si>
    <t>1.1.2.3.</t>
  </si>
  <si>
    <t>CEDEI (CENTRO DE EXCELENCIA DE DESARROLLO E INNOVACIÓN)</t>
  </si>
  <si>
    <t>20190238</t>
  </si>
  <si>
    <t>44931</t>
  </si>
  <si>
    <t>Centro de Excelencia de Desarrollo e Innovación(DEDei)</t>
  </si>
  <si>
    <t>3.2.1.2.</t>
  </si>
  <si>
    <t>FOMENTO Y PROMOCIÓN IMAGEN TFE 2030</t>
  </si>
  <si>
    <t>20180492</t>
  </si>
  <si>
    <t>44908</t>
  </si>
  <si>
    <t>Oficina Técnica de Apoyo al Programa Tenerife Innova</t>
  </si>
  <si>
    <t>1.1.3.8.</t>
  </si>
  <si>
    <t>PLAN TRASNFERENCIA DE CONOCIMIENTO (IAC)</t>
  </si>
  <si>
    <t>20190224</t>
  </si>
  <si>
    <t>42390</t>
  </si>
  <si>
    <t>EJECUCION PROYECTO ACCESO NORTE: FASE I (CIRCUITO DEL MOTOR)</t>
  </si>
  <si>
    <t>20190351</t>
  </si>
  <si>
    <t>3413</t>
  </si>
  <si>
    <t>0701</t>
  </si>
  <si>
    <t>Actuaciones en infraestructuras patrimoniales estratégicas</t>
  </si>
  <si>
    <t>2.12.1.1</t>
  </si>
  <si>
    <t>MEJORA Y PAV DEL CAMINO DE LOS PELADOS</t>
  </si>
  <si>
    <t>20160609</t>
  </si>
  <si>
    <t>4121</t>
  </si>
  <si>
    <t>0601</t>
  </si>
  <si>
    <t>Caminos rurales</t>
  </si>
  <si>
    <t>2.15.1.2</t>
  </si>
  <si>
    <t>APOYO A ACTIVIDADES EN MATERIA DE EMPLEO</t>
  </si>
  <si>
    <t>20180763</t>
  </si>
  <si>
    <t>2412</t>
  </si>
  <si>
    <t>0502</t>
  </si>
  <si>
    <t>Programas para el fomento de la empleabilidad</t>
  </si>
  <si>
    <t>3.5.1.1.</t>
  </si>
  <si>
    <t>48250</t>
  </si>
  <si>
    <t>ESTAMOS CON ELLAS.PRACTICAS EN EMPRESAS</t>
  </si>
  <si>
    <t>20190613</t>
  </si>
  <si>
    <t>FORMACIÓN PARA EL EMPLEO-PERSONAS CON TITULACIÓN</t>
  </si>
  <si>
    <t>20190612</t>
  </si>
  <si>
    <t>CABILDO EMPLEA</t>
  </si>
  <si>
    <t>20190611</t>
  </si>
  <si>
    <t>Plan de Empleo Cabildo de Tenerife</t>
  </si>
  <si>
    <t>3.5.1.2.</t>
  </si>
  <si>
    <t>BARRIOS POR EL EMPLEO 2019</t>
  </si>
  <si>
    <t>20190329</t>
  </si>
  <si>
    <t>OBRA MEJORA POLIGONO INDUSTRIAL SAN ISIDRO-LA CAMPANA, EL ROSARIO</t>
  </si>
  <si>
    <t>4333</t>
  </si>
  <si>
    <t>0501</t>
  </si>
  <si>
    <t>Proyectos de obra de mejora de los Polígonos industriales de la Isla</t>
  </si>
  <si>
    <t>2.14.1.1</t>
  </si>
  <si>
    <t>PROGRAMA ZONAS C.A.</t>
  </si>
  <si>
    <t>20190143</t>
  </si>
  <si>
    <t>4315</t>
  </si>
  <si>
    <t>Obras en las ZCA identificadas en el Plan D</t>
  </si>
  <si>
    <t>2.13.1.1</t>
  </si>
  <si>
    <t>MEDIOS INTERPRET Y EXPTVOS CAÑADA BLANCA</t>
  </si>
  <si>
    <t>20160417</t>
  </si>
  <si>
    <t>1720</t>
  </si>
  <si>
    <t>0404</t>
  </si>
  <si>
    <t>Intervenciones en las infraestructuras de uso público</t>
  </si>
  <si>
    <t>2.22.1.1</t>
  </si>
  <si>
    <t>REHAB SENDEROS Y PTOS. CONTROL BCO DE MASCA</t>
  </si>
  <si>
    <t>20180551</t>
  </si>
  <si>
    <t>1723</t>
  </si>
  <si>
    <t>0403</t>
  </si>
  <si>
    <t>Intervenciones en las infraestructuras de uso público y en los núcleos poblacionales</t>
  </si>
  <si>
    <t>2.23.1.1</t>
  </si>
  <si>
    <t>RIESGOS DE INUNDACIONES</t>
  </si>
  <si>
    <t>20190468</t>
  </si>
  <si>
    <t>71500</t>
  </si>
  <si>
    <t>4521</t>
  </si>
  <si>
    <t>0211</t>
  </si>
  <si>
    <t>Riesgo de inundaciones</t>
  </si>
  <si>
    <t>2.11.1.5</t>
  </si>
  <si>
    <t>EFICIENCIA DE LOS SISTEMAS HIDRÁULICOS</t>
  </si>
  <si>
    <t>20190467</t>
  </si>
  <si>
    <t>Eficiencia de los sistemas hidráulicos</t>
  </si>
  <si>
    <t>2.11.1.4</t>
  </si>
  <si>
    <t>ASEGURAMIENTO DEL SUMINISTRO DE AGUA</t>
  </si>
  <si>
    <t>20190465</t>
  </si>
  <si>
    <t>Aseguramiento del suministro de agua</t>
  </si>
  <si>
    <t>2.11.1.1</t>
  </si>
  <si>
    <t>SANEAMIENTO Y DEPURACIÓN</t>
  </si>
  <si>
    <t>20190464</t>
  </si>
  <si>
    <t>Saneamiento y Depuración</t>
  </si>
  <si>
    <t>2.11.1.2</t>
  </si>
  <si>
    <t>OBRA MEJORA DEPÓSITOS (GRANADILLA)</t>
  </si>
  <si>
    <t>20180959</t>
  </si>
  <si>
    <t>1611</t>
  </si>
  <si>
    <t>0202</t>
  </si>
  <si>
    <t>Actuaciones incluidas en el Plan distribuidas en los 31 municipios</t>
  </si>
  <si>
    <t>2.5.1.1.</t>
  </si>
  <si>
    <t>MEJORA DE LA RED DE ALCANTARILLADO DEL CASCO, GARAÑONA, C/SAN NICOLÁS Y OTRAS, 2ª FASE</t>
  </si>
  <si>
    <t>20190035</t>
  </si>
  <si>
    <t>1602</t>
  </si>
  <si>
    <t>.5. Progr</t>
  </si>
  <si>
    <t>OBRA SNMTO. Y DEPUR.ZONA BAJA (SAN MIGUEL)</t>
  </si>
  <si>
    <t>20190404</t>
  </si>
  <si>
    <t>2ª FASE DEL SANEAMIENTO DE LA URBANIZACIÓN LAS PALMERAS</t>
  </si>
  <si>
    <t>20180280</t>
  </si>
  <si>
    <t>COLECTORES PRINCIPALES DE SANTA CRUZ</t>
  </si>
  <si>
    <t>20180278</t>
  </si>
  <si>
    <t>PROGRAMA INSULAR DE REHABILITACIÓN DE VIVIENDAS 2019</t>
  </si>
  <si>
    <t>20190018</t>
  </si>
  <si>
    <t>1522</t>
  </si>
  <si>
    <t>ograma Insular de Rehabilitación de Viviendas</t>
  </si>
  <si>
    <t>2.3.2. Pr</t>
  </si>
  <si>
    <t>OTROS PROGRAMAS DE VIVIENDA</t>
  </si>
  <si>
    <t>20180275</t>
  </si>
  <si>
    <t>Convenios de colaboración Estado, CA, Cabild</t>
  </si>
  <si>
    <t>2.3.1.1.</t>
  </si>
  <si>
    <t>OTROS A.R.R.U. DEL PLAN DE VIVIENDA</t>
  </si>
  <si>
    <t>20180274</t>
  </si>
  <si>
    <t>INVERSIÓN NUEVA TITSA 2019</t>
  </si>
  <si>
    <t>20190495</t>
  </si>
  <si>
    <t>74050</t>
  </si>
  <si>
    <t>4421</t>
  </si>
  <si>
    <t>0153</t>
  </si>
  <si>
    <t>. Infraestructuras y equipamientos de transpo</t>
  </si>
  <si>
    <t>2.10.1.1</t>
  </si>
  <si>
    <t>SIST.BILLETAJE (P. MODERNIZAC)</t>
  </si>
  <si>
    <t>20170698</t>
  </si>
  <si>
    <t>4416</t>
  </si>
  <si>
    <t>RENOVACIÓN FLOTA TITISA RENTING 5</t>
  </si>
  <si>
    <t>20190461</t>
  </si>
  <si>
    <t>44909</t>
  </si>
  <si>
    <t>RENOVACIÓN FLOTA CONTRATO 4-II(P.MODERN. 2014-2018)</t>
  </si>
  <si>
    <t>20180714</t>
  </si>
  <si>
    <t>RENOVACIÓN FLOTA CONTRATO 3 (P.MODERN. 2014-2018)</t>
  </si>
  <si>
    <t>20160748</t>
  </si>
  <si>
    <t>Infraestructuras y equipamientos de transpo</t>
  </si>
  <si>
    <t>RENOVACIÓN FLOTA CONTRATO 2 (P.MODERN.</t>
  </si>
  <si>
    <t>20160446</t>
  </si>
  <si>
    <t>RENOVACIÓN FLOTA CONTRATO 1(P.MODERN.)</t>
  </si>
  <si>
    <t>20160445</t>
  </si>
  <si>
    <t>REMOD.PLAZA EXPAÑA S/C- FASE I AMBITO II</t>
  </si>
  <si>
    <t>20171236</t>
  </si>
  <si>
    <t>3371</t>
  </si>
  <si>
    <t>0152</t>
  </si>
  <si>
    <t>CONSERVACIÓN ZONAS VERDES C.I. (OESTE)</t>
  </si>
  <si>
    <t>20150120</t>
  </si>
  <si>
    <t>4533</t>
  </si>
  <si>
    <t>0142</t>
  </si>
  <si>
    <t>Conservación de zonas verdes</t>
  </si>
  <si>
    <t>2.8.1.2.</t>
  </si>
  <si>
    <t>CONSERVAC.ZONAS VERDES C.INS. (S.SUR)</t>
  </si>
  <si>
    <t>20130077</t>
  </si>
  <si>
    <t>CONSERVAC.ZONAS VERDES C.INS. (S.NORTE)</t>
  </si>
  <si>
    <t>20130076</t>
  </si>
  <si>
    <t>MEJ. PAISAJÍSTICA EN TF1:ENLACE VIA EXTERIOR</t>
  </si>
  <si>
    <t>20170965</t>
  </si>
  <si>
    <t>1728</t>
  </si>
  <si>
    <t>Mejora de espacios degradados</t>
  </si>
  <si>
    <t>2.8.1.1.</t>
  </si>
  <si>
    <t>REVISIÓN PRECIOS CONSERVACIÓN</t>
  </si>
  <si>
    <t>20180173</t>
  </si>
  <si>
    <t>0141</t>
  </si>
  <si>
    <t>Actuaciones de conservación en carreteras de la Isla</t>
  </si>
  <si>
    <t>2.6.3.1.</t>
  </si>
  <si>
    <t>NUEVO CONTRATO CONSERVACIÓN OESTE</t>
  </si>
  <si>
    <t>20140109</t>
  </si>
  <si>
    <t>NUEVO CONTRATO CONSERVACIÓN SUR</t>
  </si>
  <si>
    <t>20140108</t>
  </si>
  <si>
    <t>NUEVO CONTRATO CONSERVACIÓN NORTE</t>
  </si>
  <si>
    <t>20140107</t>
  </si>
  <si>
    <t>MEJORA ENLACE TF-1 LOS CRISTIANOS</t>
  </si>
  <si>
    <t>20190454</t>
  </si>
  <si>
    <t>4532</t>
  </si>
  <si>
    <t>Intersecciones y Enlaces</t>
  </si>
  <si>
    <t>2.6.2.1.</t>
  </si>
  <si>
    <t>REHABILITACIÓN FIRME TF-1 FASE 3</t>
  </si>
  <si>
    <t>20190434</t>
  </si>
  <si>
    <t>Acondicionamientos y variantes</t>
  </si>
  <si>
    <t>2.6.2.2.</t>
  </si>
  <si>
    <t>MEJORA ENLACE LORA TAMAYO EN TF-5</t>
  </si>
  <si>
    <t>20160223</t>
  </si>
  <si>
    <t>PROYECTO CABILDO INSERTA 3ª PARTE</t>
  </si>
  <si>
    <t>20190657</t>
  </si>
  <si>
    <t>1</t>
  </si>
  <si>
    <t>16001</t>
  </si>
  <si>
    <t>2411</t>
  </si>
  <si>
    <t>0131</t>
  </si>
  <si>
    <t>PROYECTO CABILDO INSERTA 2ª PARTE</t>
  </si>
  <si>
    <t>20180600</t>
  </si>
  <si>
    <t>PROYECTO CABILDO INSERTA</t>
  </si>
  <si>
    <t>20171067</t>
  </si>
  <si>
    <t>14300</t>
  </si>
  <si>
    <t xml:space="preserve"> LÍNEA</t>
  </si>
  <si>
    <t>DESCRIPCIÓN PROYECTO</t>
  </si>
  <si>
    <t>Nº PROY</t>
  </si>
  <si>
    <t>Cap</t>
  </si>
  <si>
    <t>ECON.</t>
  </si>
  <si>
    <t>PROG.</t>
  </si>
  <si>
    <t>ORG.</t>
  </si>
  <si>
    <t>AÑO</t>
  </si>
  <si>
    <t>DESCRIPCIÓN</t>
  </si>
  <si>
    <t>CÓDIGO MEDI-FDCAN</t>
  </si>
  <si>
    <t>ARRU SANTA MARÍA DEL MAR FASE IV</t>
  </si>
  <si>
    <t>ARRU MIRAMAR, FASE IV</t>
  </si>
  <si>
    <t>ARRU LA SALUD FASE III</t>
  </si>
  <si>
    <t>ARRU LA  VICTORIA, FASE III</t>
  </si>
  <si>
    <t>ARRU GARÍA ESCAMEZ, FASE III</t>
  </si>
  <si>
    <t>ARRU CEPSA, FASE I</t>
  </si>
  <si>
    <t>ARRU OFRA, FASE III</t>
  </si>
  <si>
    <t>ARRU LOS GLADIOLOS, FASE I</t>
  </si>
  <si>
    <t>ARRU CARDONAL, FASE III</t>
  </si>
  <si>
    <t>ARRU PRINCESA IBALLA-LA FLORIDA FASE III</t>
  </si>
  <si>
    <t>ARRU LA VERDELLADA, FASE VI</t>
  </si>
  <si>
    <t>ARRU LA VERDELLADA, FASE VII</t>
  </si>
  <si>
    <t>ARRU SAN LUIS GONZAGA, FASE II</t>
  </si>
  <si>
    <t>ARRU PADRE ANCHIETA, FASE I</t>
  </si>
  <si>
    <t>ARRU LOS PRINCIPES</t>
  </si>
  <si>
    <t>ARRU RESIDENCIAL TAMAIDE</t>
  </si>
  <si>
    <t>ARRU SAN JUAN DEL REPARO. B. BENOVÉS. B. LA MONTAÑETA Y B. LOMO ALTO</t>
  </si>
  <si>
    <t>MEJORA INTERSEC. TF-82 EN LOS MENORES</t>
  </si>
  <si>
    <t>2.6.1.1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</si>
</sst>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C0A]#,##0.00"/>
  </numFmts>
  <fonts count="1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i/>
      <sz val="9"/>
      <color indexed="8"/>
      <name val="Calibri"/>
      <family val="2"/>
    </font>
    <font>
      <i/>
      <sz val="9"/>
      <name val="Calibri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2"/>
        <bgColor indexed="0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71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 readingOrder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164" fontId="3" fillId="2" borderId="1" xfId="0" applyNumberFormat="1" applyFont="1" applyFill="1" applyBorder="1" applyAlignment="1" applyProtection="1">
      <alignment horizontal="center" vertical="top" wrapText="1" readingOrder="1"/>
      <protection locked="0"/>
    </xf>
    <xf numFmtId="164" fontId="3" fillId="2" borderId="2" xfId="0" applyNumberFormat="1" applyFont="1" applyFill="1" applyBorder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 readingOrder="1"/>
    </xf>
    <xf numFmtId="0" fontId="5" fillId="0" borderId="0" xfId="0" applyFont="1" applyAlignment="1">
      <alignment horizontal="center" vertical="top" wrapText="1"/>
    </xf>
    <xf numFmtId="164" fontId="6" fillId="0" borderId="4" xfId="0" applyNumberFormat="1" applyFont="1" applyBorder="1" applyAlignment="1" applyProtection="1">
      <alignment horizontal="center" vertical="top" wrapText="1" readingOrder="1"/>
      <protection locked="0"/>
    </xf>
    <xf numFmtId="164" fontId="6" fillId="0" borderId="4" xfId="0" applyNumberFormat="1" applyFont="1" applyBorder="1" applyAlignment="1" applyProtection="1">
      <alignment horizontal="right" vertical="top" wrapText="1" readingOrder="1"/>
      <protection locked="0"/>
    </xf>
    <xf numFmtId="0" fontId="7" fillId="0" borderId="4" xfId="0" applyFont="1" applyBorder="1" applyAlignment="1">
      <alignment horizontal="center" vertical="top" wrapText="1"/>
    </xf>
    <xf numFmtId="164" fontId="6" fillId="0" borderId="5" xfId="0" applyNumberFormat="1" applyFont="1" applyBorder="1" applyAlignment="1" applyProtection="1">
      <alignment horizontal="center" vertical="top" wrapText="1" readingOrder="1"/>
      <protection locked="0"/>
    </xf>
    <xf numFmtId="164" fontId="6" fillId="0" borderId="5" xfId="0" applyNumberFormat="1" applyFont="1" applyBorder="1" applyAlignment="1" applyProtection="1">
      <alignment horizontal="right" vertical="top" wrapText="1" readingOrder="1"/>
      <protection locked="0"/>
    </xf>
    <xf numFmtId="0" fontId="7" fillId="0" borderId="5" xfId="0" applyFont="1" applyBorder="1" applyAlignment="1">
      <alignment horizontal="center" vertical="top" wrapText="1"/>
    </xf>
    <xf numFmtId="164" fontId="6" fillId="0" borderId="6" xfId="0" applyNumberFormat="1" applyFont="1" applyBorder="1" applyAlignment="1" applyProtection="1">
      <alignment horizontal="center" vertical="top" wrapText="1" readingOrder="1"/>
      <protection locked="0"/>
    </xf>
    <xf numFmtId="164" fontId="6" fillId="0" borderId="6" xfId="0" applyNumberFormat="1" applyFont="1" applyBorder="1" applyAlignment="1" applyProtection="1">
      <alignment horizontal="right" vertical="top" wrapText="1" readingOrder="1"/>
      <protection locked="0"/>
    </xf>
    <xf numFmtId="0" fontId="7" fillId="0" borderId="6" xfId="0" applyFont="1" applyBorder="1" applyAlignment="1">
      <alignment horizontal="center" vertical="top" wrapText="1"/>
    </xf>
    <xf numFmtId="164" fontId="6" fillId="0" borderId="7" xfId="0" applyNumberFormat="1" applyFont="1" applyBorder="1" applyAlignment="1" applyProtection="1">
      <alignment horizontal="center" vertical="top" wrapText="1" readingOrder="1"/>
      <protection locked="0"/>
    </xf>
    <xf numFmtId="164" fontId="6" fillId="0" borderId="7" xfId="0" applyNumberFormat="1" applyFont="1" applyBorder="1" applyAlignment="1" applyProtection="1">
      <alignment horizontal="right" vertical="top" wrapText="1" readingOrder="1"/>
      <protection locked="0"/>
    </xf>
    <xf numFmtId="0" fontId="7" fillId="0" borderId="7" xfId="0" applyFont="1" applyBorder="1" applyAlignment="1">
      <alignment horizontal="center" vertical="top" wrapText="1"/>
    </xf>
    <xf numFmtId="0" fontId="8" fillId="3" borderId="0" xfId="0" applyFont="1" applyFill="1" applyBorder="1" applyAlignment="1" applyProtection="1">
      <alignment horizontal="center" vertical="top" wrapText="1" readingOrder="1"/>
      <protection locked="0"/>
    </xf>
    <xf numFmtId="164" fontId="5" fillId="0" borderId="0" xfId="0" applyNumberFormat="1" applyFont="1" applyAlignment="1">
      <alignment horizontal="center" vertical="top" readingOrder="1"/>
    </xf>
    <xf numFmtId="164" fontId="5" fillId="0" borderId="0" xfId="0" applyNumberFormat="1" applyFont="1" applyAlignment="1">
      <alignment vertical="top"/>
    </xf>
    <xf numFmtId="164" fontId="6" fillId="0" borderId="8" xfId="0" applyNumberFormat="1" applyFont="1" applyBorder="1" applyAlignment="1" applyProtection="1">
      <alignment horizontal="center" vertical="top" wrapText="1" readingOrder="1"/>
      <protection locked="0"/>
    </xf>
    <xf numFmtId="164" fontId="6" fillId="0" borderId="8" xfId="0" applyNumberFormat="1" applyFont="1" applyBorder="1" applyAlignment="1" applyProtection="1">
      <alignment horizontal="right" vertical="top" wrapText="1" readingOrder="1"/>
      <protection locked="0"/>
    </xf>
    <xf numFmtId="9" fontId="6" fillId="0" borderId="8" xfId="1" applyFont="1" applyBorder="1" applyAlignment="1" applyProtection="1">
      <alignment horizontal="center" vertical="top" wrapText="1" readingOrder="1"/>
      <protection locked="0"/>
    </xf>
    <xf numFmtId="0" fontId="7" fillId="0" borderId="8" xfId="0" applyFont="1" applyBorder="1" applyAlignment="1">
      <alignment horizontal="center" vertical="top" wrapText="1"/>
    </xf>
    <xf numFmtId="9" fontId="6" fillId="0" borderId="6" xfId="1" applyFont="1" applyBorder="1" applyAlignment="1" applyProtection="1">
      <alignment horizontal="center" vertical="top" wrapText="1" readingOrder="1"/>
      <protection locked="0"/>
    </xf>
    <xf numFmtId="9" fontId="6" fillId="0" borderId="7" xfId="1" applyFont="1" applyBorder="1" applyAlignment="1" applyProtection="1">
      <alignment horizontal="center" vertical="top" wrapText="1" readingOrder="1"/>
      <protection locked="0"/>
    </xf>
    <xf numFmtId="164" fontId="9" fillId="0" borderId="8" xfId="0" applyNumberFormat="1" applyFont="1" applyBorder="1" applyAlignment="1" applyProtection="1">
      <alignment horizontal="center" vertical="top" wrapText="1" readingOrder="1"/>
      <protection locked="0"/>
    </xf>
    <xf numFmtId="164" fontId="9" fillId="0" borderId="8" xfId="0" applyNumberFormat="1" applyFont="1" applyBorder="1" applyAlignment="1" applyProtection="1">
      <alignment horizontal="right" vertical="top" wrapText="1" readingOrder="1"/>
      <protection locked="0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/>
    </xf>
    <xf numFmtId="164" fontId="9" fillId="0" borderId="6" xfId="0" applyNumberFormat="1" applyFont="1" applyBorder="1" applyAlignment="1" applyProtection="1">
      <alignment horizontal="center" vertical="top" wrapText="1" readingOrder="1"/>
      <protection locked="0"/>
    </xf>
    <xf numFmtId="164" fontId="9" fillId="0" borderId="6" xfId="0" applyNumberFormat="1" applyFont="1" applyBorder="1" applyAlignment="1" applyProtection="1">
      <alignment horizontal="right" vertical="top" wrapText="1" readingOrder="1"/>
      <protection locked="0"/>
    </xf>
    <xf numFmtId="0" fontId="5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164" fontId="9" fillId="0" borderId="7" xfId="0" applyNumberFormat="1" applyFont="1" applyBorder="1" applyAlignment="1" applyProtection="1">
      <alignment horizontal="center" vertical="top" wrapText="1" readingOrder="1"/>
      <protection locked="0"/>
    </xf>
    <xf numFmtId="164" fontId="9" fillId="0" borderId="7" xfId="0" applyNumberFormat="1" applyFont="1" applyBorder="1" applyAlignment="1" applyProtection="1">
      <alignment horizontal="right" vertical="top" wrapText="1" readingOrder="1"/>
      <protection locked="0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/>
    </xf>
    <xf numFmtId="0" fontId="9" fillId="0" borderId="7" xfId="0" applyFont="1" applyBorder="1" applyAlignment="1" applyProtection="1">
      <alignment horizontal="center" vertical="top" wrapText="1" readingOrder="1"/>
      <protection locked="0"/>
    </xf>
    <xf numFmtId="49" fontId="9" fillId="0" borderId="7" xfId="0" applyNumberFormat="1" applyFont="1" applyBorder="1" applyAlignment="1" applyProtection="1">
      <alignment horizontal="center" vertical="top" wrapText="1" readingOrder="1"/>
      <protection locked="0"/>
    </xf>
    <xf numFmtId="0" fontId="9" fillId="0" borderId="6" xfId="0" applyFont="1" applyBorder="1" applyAlignment="1" applyProtection="1">
      <alignment horizontal="center" vertical="top" wrapText="1" readingOrder="1"/>
      <protection locked="0"/>
    </xf>
    <xf numFmtId="49" fontId="9" fillId="0" borderId="6" xfId="0" applyNumberFormat="1" applyFont="1" applyBorder="1" applyAlignment="1" applyProtection="1">
      <alignment horizontal="center" vertical="top" wrapText="1" readingOrder="1"/>
      <protection locked="0"/>
    </xf>
    <xf numFmtId="0" fontId="9" fillId="0" borderId="8" xfId="0" applyFont="1" applyBorder="1" applyAlignment="1" applyProtection="1">
      <alignment horizontal="center" vertical="top" wrapText="1" readingOrder="1"/>
      <protection locked="0"/>
    </xf>
    <xf numFmtId="49" fontId="9" fillId="0" borderId="8" xfId="0" applyNumberFormat="1" applyFont="1" applyBorder="1" applyAlignment="1" applyProtection="1">
      <alignment horizontal="center" vertical="top" wrapText="1" readingOrder="1"/>
      <protection locked="0"/>
    </xf>
    <xf numFmtId="0" fontId="8" fillId="3" borderId="9" xfId="0" applyFont="1" applyFill="1" applyBorder="1" applyAlignment="1" applyProtection="1">
      <alignment horizontal="center" vertical="top" wrapText="1" readingOrder="1"/>
      <protection locked="0"/>
    </xf>
    <xf numFmtId="49" fontId="8" fillId="3" borderId="9" xfId="0" applyNumberFormat="1" applyFont="1" applyFill="1" applyBorder="1" applyAlignment="1" applyProtection="1">
      <alignment horizontal="center" vertical="top" wrapText="1" readingOrder="1"/>
      <protection locked="0"/>
    </xf>
    <xf numFmtId="164" fontId="5" fillId="0" borderId="6" xfId="0" applyNumberFormat="1" applyFont="1" applyBorder="1" applyAlignment="1" applyProtection="1">
      <alignment horizontal="right" vertical="top" wrapText="1" readingOrder="1"/>
      <protection locked="0"/>
    </xf>
    <xf numFmtId="0" fontId="5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164" fontId="5" fillId="0" borderId="10" xfId="0" applyNumberFormat="1" applyFont="1" applyBorder="1" applyAlignment="1" applyProtection="1">
      <alignment horizontal="right" vertical="top" wrapText="1" readingOrder="1"/>
      <protection locked="0"/>
    </xf>
    <xf numFmtId="164" fontId="5" fillId="0" borderId="0" xfId="0" applyNumberFormat="1" applyFont="1" applyBorder="1" applyAlignment="1" applyProtection="1">
      <alignment horizontal="right" vertical="top" wrapText="1" readingOrder="1"/>
      <protection locked="0"/>
    </xf>
    <xf numFmtId="164" fontId="5" fillId="0" borderId="8" xfId="0" applyNumberFormat="1" applyFont="1" applyBorder="1" applyAlignment="1" applyProtection="1">
      <alignment horizontal="right" vertical="top" wrapText="1" readingOrder="1"/>
      <protection locked="0"/>
    </xf>
    <xf numFmtId="0" fontId="2" fillId="0" borderId="8" xfId="0" applyFont="1" applyBorder="1" applyAlignment="1">
      <alignment vertical="top"/>
    </xf>
    <xf numFmtId="4" fontId="2" fillId="0" borderId="0" xfId="0" applyNumberFormat="1" applyFont="1" applyAlignment="1">
      <alignment vertical="top"/>
    </xf>
    <xf numFmtId="0" fontId="5" fillId="0" borderId="10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 wrapText="1"/>
    </xf>
    <xf numFmtId="0" fontId="9" fillId="0" borderId="10" xfId="0" applyFont="1" applyBorder="1" applyAlignment="1" applyProtection="1">
      <alignment horizontal="center" vertical="top" wrapText="1" readingOrder="1"/>
      <protection locked="0"/>
    </xf>
    <xf numFmtId="49" fontId="9" fillId="0" borderId="10" xfId="0" applyNumberFormat="1" applyFont="1" applyBorder="1" applyAlignment="1" applyProtection="1">
      <alignment horizontal="center" vertical="top" wrapText="1" readingOrder="1"/>
      <protection locked="0"/>
    </xf>
    <xf numFmtId="164" fontId="9" fillId="0" borderId="10" xfId="0" applyNumberFormat="1" applyFont="1" applyBorder="1" applyAlignment="1" applyProtection="1">
      <alignment horizontal="right" vertical="top" wrapText="1" readingOrder="1"/>
      <protection locked="0"/>
    </xf>
    <xf numFmtId="164" fontId="9" fillId="0" borderId="10" xfId="0" applyNumberFormat="1" applyFont="1" applyBorder="1" applyAlignment="1" applyProtection="1">
      <alignment horizontal="center" vertical="top" wrapText="1" readingOrder="1"/>
      <protection locked="0"/>
    </xf>
    <xf numFmtId="164" fontId="0" fillId="0" borderId="0" xfId="0" applyNumberFormat="1"/>
    <xf numFmtId="10" fontId="0" fillId="0" borderId="0" xfId="1" applyNumberFormat="1" applyFont="1"/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09"/>
  <sheetViews>
    <sheetView tabSelected="1" topLeftCell="A100" workbookViewId="0">
      <selection activeCell="G16" sqref="G16"/>
    </sheetView>
  </sheetViews>
  <sheetFormatPr baseColWidth="10" defaultColWidth="11.42578125" defaultRowHeight="12" x14ac:dyDescent="0.2"/>
  <cols>
    <col min="1" max="1" width="7" style="1" customWidth="1"/>
    <col min="2" max="2" width="28" style="4" customWidth="1"/>
    <col min="3" max="3" width="5.42578125" style="1" customWidth="1"/>
    <col min="4" max="4" width="5.5703125" style="1" customWidth="1"/>
    <col min="5" max="5" width="5.28515625" style="1" customWidth="1"/>
    <col min="6" max="6" width="6" style="1" customWidth="1"/>
    <col min="7" max="7" width="4.42578125" style="1" customWidth="1"/>
    <col min="8" max="8" width="8.85546875" style="1" customWidth="1"/>
    <col min="9" max="9" width="32.85546875" style="3" customWidth="1"/>
    <col min="10" max="10" width="10.85546875" style="1" customWidth="1"/>
    <col min="11" max="11" width="11" style="1" customWidth="1"/>
    <col min="12" max="12" width="5.28515625" style="1" customWidth="1"/>
    <col min="13" max="13" width="11.28515625" style="1" customWidth="1"/>
    <col min="14" max="14" width="5" style="2" customWidth="1"/>
    <col min="15" max="16384" width="11.42578125" style="1"/>
  </cols>
  <sheetData>
    <row r="1" spans="1:14" ht="37.5" customHeight="1" x14ac:dyDescent="0.2">
      <c r="A1" s="51" t="s">
        <v>367</v>
      </c>
      <c r="B1" s="51" t="s">
        <v>366</v>
      </c>
      <c r="C1" s="51" t="s">
        <v>365</v>
      </c>
      <c r="D1" s="51" t="s">
        <v>364</v>
      </c>
      <c r="E1" s="51" t="s">
        <v>363</v>
      </c>
      <c r="F1" s="51" t="s">
        <v>362</v>
      </c>
      <c r="G1" s="52" t="s">
        <v>361</v>
      </c>
      <c r="H1" s="51" t="s">
        <v>360</v>
      </c>
      <c r="I1" s="51" t="s">
        <v>359</v>
      </c>
      <c r="J1" s="51" t="s">
        <v>10</v>
      </c>
      <c r="K1" s="51" t="s">
        <v>9</v>
      </c>
      <c r="L1" s="51"/>
      <c r="M1" s="51" t="s">
        <v>8</v>
      </c>
      <c r="N1" s="51" t="s">
        <v>358</v>
      </c>
    </row>
    <row r="2" spans="1:14" ht="24" x14ac:dyDescent="0.2">
      <c r="A2" s="44" t="s">
        <v>39</v>
      </c>
      <c r="B2" s="43" t="s">
        <v>38</v>
      </c>
      <c r="C2" s="45" t="s">
        <v>23</v>
      </c>
      <c r="D2" s="45" t="s">
        <v>352</v>
      </c>
      <c r="E2" s="45" t="s">
        <v>351</v>
      </c>
      <c r="F2" s="45" t="s">
        <v>357</v>
      </c>
      <c r="G2" s="46" t="s">
        <v>349</v>
      </c>
      <c r="H2" s="45" t="s">
        <v>356</v>
      </c>
      <c r="I2" s="45" t="s">
        <v>355</v>
      </c>
      <c r="J2" s="42">
        <v>465857.14</v>
      </c>
      <c r="K2" s="42">
        <v>465857.14</v>
      </c>
      <c r="L2" s="42"/>
      <c r="M2" s="42"/>
      <c r="N2" s="41" t="s">
        <v>31</v>
      </c>
    </row>
    <row r="3" spans="1:14" ht="24" x14ac:dyDescent="0.2">
      <c r="A3" s="40" t="s">
        <v>39</v>
      </c>
      <c r="B3" s="39" t="s">
        <v>38</v>
      </c>
      <c r="C3" s="47" t="s">
        <v>23</v>
      </c>
      <c r="D3" s="47" t="s">
        <v>352</v>
      </c>
      <c r="E3" s="47" t="s">
        <v>351</v>
      </c>
      <c r="F3" s="47" t="s">
        <v>357</v>
      </c>
      <c r="G3" s="48" t="s">
        <v>349</v>
      </c>
      <c r="H3" s="47" t="s">
        <v>354</v>
      </c>
      <c r="I3" s="47" t="s">
        <v>353</v>
      </c>
      <c r="J3" s="38">
        <v>717900.24</v>
      </c>
      <c r="K3" s="38">
        <v>717900.24</v>
      </c>
      <c r="L3" s="38"/>
      <c r="M3" s="38"/>
      <c r="N3" s="37" t="s">
        <v>31</v>
      </c>
    </row>
    <row r="4" spans="1:14" ht="24" x14ac:dyDescent="0.2">
      <c r="A4" s="40" t="s">
        <v>39</v>
      </c>
      <c r="B4" s="39" t="s">
        <v>38</v>
      </c>
      <c r="C4" s="47" t="s">
        <v>23</v>
      </c>
      <c r="D4" s="47" t="s">
        <v>352</v>
      </c>
      <c r="E4" s="47" t="s">
        <v>351</v>
      </c>
      <c r="F4" s="47" t="s">
        <v>357</v>
      </c>
      <c r="G4" s="48" t="s">
        <v>349</v>
      </c>
      <c r="H4" s="47" t="s">
        <v>348</v>
      </c>
      <c r="I4" s="47" t="s">
        <v>347</v>
      </c>
      <c r="J4" s="38">
        <v>625524.32999999996</v>
      </c>
      <c r="K4" s="38">
        <v>625524.32999999996</v>
      </c>
      <c r="L4" s="38"/>
      <c r="M4" s="38"/>
      <c r="N4" s="37" t="s">
        <v>31</v>
      </c>
    </row>
    <row r="5" spans="1:14" ht="24" x14ac:dyDescent="0.2">
      <c r="A5" s="40" t="s">
        <v>39</v>
      </c>
      <c r="B5" s="39" t="s">
        <v>38</v>
      </c>
      <c r="C5" s="47" t="s">
        <v>23</v>
      </c>
      <c r="D5" s="47" t="s">
        <v>352</v>
      </c>
      <c r="E5" s="47" t="s">
        <v>351</v>
      </c>
      <c r="F5" s="47" t="s">
        <v>350</v>
      </c>
      <c r="G5" s="48" t="s">
        <v>349</v>
      </c>
      <c r="H5" s="47" t="s">
        <v>356</v>
      </c>
      <c r="I5" s="47" t="s">
        <v>355</v>
      </c>
      <c r="J5" s="38">
        <v>163251.26999999999</v>
      </c>
      <c r="K5" s="38">
        <v>163251.26999999999</v>
      </c>
      <c r="L5" s="38"/>
      <c r="M5" s="38"/>
      <c r="N5" s="37" t="s">
        <v>31</v>
      </c>
    </row>
    <row r="6" spans="1:14" ht="24" x14ac:dyDescent="0.2">
      <c r="A6" s="40" t="s">
        <v>39</v>
      </c>
      <c r="B6" s="39" t="s">
        <v>38</v>
      </c>
      <c r="C6" s="47" t="s">
        <v>23</v>
      </c>
      <c r="D6" s="47" t="s">
        <v>352</v>
      </c>
      <c r="E6" s="47" t="s">
        <v>351</v>
      </c>
      <c r="F6" s="47" t="s">
        <v>350</v>
      </c>
      <c r="G6" s="48" t="s">
        <v>349</v>
      </c>
      <c r="H6" s="47" t="s">
        <v>354</v>
      </c>
      <c r="I6" s="47" t="s">
        <v>353</v>
      </c>
      <c r="J6" s="38">
        <v>219125.6</v>
      </c>
      <c r="K6" s="38">
        <v>219125.6</v>
      </c>
      <c r="L6" s="38"/>
      <c r="M6" s="38"/>
      <c r="N6" s="37" t="s">
        <v>31</v>
      </c>
    </row>
    <row r="7" spans="1:14" ht="24" x14ac:dyDescent="0.2">
      <c r="A7" s="40" t="s">
        <v>39</v>
      </c>
      <c r="B7" s="39" t="s">
        <v>38</v>
      </c>
      <c r="C7" s="47" t="s">
        <v>23</v>
      </c>
      <c r="D7" s="47" t="s">
        <v>352</v>
      </c>
      <c r="E7" s="47" t="s">
        <v>351</v>
      </c>
      <c r="F7" s="47" t="s">
        <v>350</v>
      </c>
      <c r="G7" s="48" t="s">
        <v>349</v>
      </c>
      <c r="H7" s="47" t="s">
        <v>348</v>
      </c>
      <c r="I7" s="47" t="s">
        <v>347</v>
      </c>
      <c r="J7" s="38">
        <v>173787.39</v>
      </c>
      <c r="K7" s="38">
        <v>173787.39</v>
      </c>
      <c r="L7" s="38"/>
      <c r="M7" s="38"/>
      <c r="N7" s="37" t="s">
        <v>31</v>
      </c>
    </row>
    <row r="8" spans="1:14" x14ac:dyDescent="0.2">
      <c r="A8" s="40" t="s">
        <v>340</v>
      </c>
      <c r="B8" s="39" t="s">
        <v>339</v>
      </c>
      <c r="C8" s="47" t="s">
        <v>23</v>
      </c>
      <c r="D8" s="47" t="s">
        <v>327</v>
      </c>
      <c r="E8" s="47" t="s">
        <v>338</v>
      </c>
      <c r="F8" s="47" t="s">
        <v>43</v>
      </c>
      <c r="G8" s="48" t="s">
        <v>42</v>
      </c>
      <c r="H8" s="47" t="s">
        <v>346</v>
      </c>
      <c r="I8" s="47" t="s">
        <v>345</v>
      </c>
      <c r="J8" s="38">
        <v>749703.82</v>
      </c>
      <c r="K8" s="38">
        <v>236491.55999999994</v>
      </c>
      <c r="L8" s="38"/>
      <c r="M8" s="38">
        <v>513212.26</v>
      </c>
      <c r="N8" s="37" t="s">
        <v>16</v>
      </c>
    </row>
    <row r="9" spans="1:14" x14ac:dyDescent="0.2">
      <c r="A9" s="40" t="s">
        <v>344</v>
      </c>
      <c r="B9" s="39" t="s">
        <v>343</v>
      </c>
      <c r="C9" s="47" t="s">
        <v>23</v>
      </c>
      <c r="D9" s="47" t="s">
        <v>327</v>
      </c>
      <c r="E9" s="47" t="s">
        <v>338</v>
      </c>
      <c r="F9" s="47" t="s">
        <v>43</v>
      </c>
      <c r="G9" s="48" t="s">
        <v>42</v>
      </c>
      <c r="H9" s="47" t="s">
        <v>342</v>
      </c>
      <c r="I9" s="47" t="s">
        <v>341</v>
      </c>
      <c r="J9" s="38">
        <v>750000</v>
      </c>
      <c r="K9" s="38"/>
      <c r="L9" s="38"/>
      <c r="M9" s="38">
        <v>750000</v>
      </c>
      <c r="N9" s="37" t="s">
        <v>16</v>
      </c>
    </row>
    <row r="10" spans="1:14" x14ac:dyDescent="0.2">
      <c r="A10" s="40" t="s">
        <v>340</v>
      </c>
      <c r="B10" s="39" t="s">
        <v>339</v>
      </c>
      <c r="C10" s="47" t="s">
        <v>23</v>
      </c>
      <c r="D10" s="47" t="s">
        <v>327</v>
      </c>
      <c r="E10" s="47" t="s">
        <v>338</v>
      </c>
      <c r="F10" s="47" t="s">
        <v>43</v>
      </c>
      <c r="G10" s="48" t="s">
        <v>42</v>
      </c>
      <c r="H10" s="47" t="s">
        <v>337</v>
      </c>
      <c r="I10" s="47" t="s">
        <v>336</v>
      </c>
      <c r="J10" s="38">
        <v>737158.3</v>
      </c>
      <c r="K10" s="38"/>
      <c r="L10" s="38"/>
      <c r="M10" s="38">
        <v>737158.3</v>
      </c>
      <c r="N10" s="37" t="s">
        <v>16</v>
      </c>
    </row>
    <row r="11" spans="1:14" ht="23.25" customHeight="1" x14ac:dyDescent="0.2">
      <c r="A11" s="40" t="s">
        <v>329</v>
      </c>
      <c r="B11" s="39" t="s">
        <v>328</v>
      </c>
      <c r="C11" s="47" t="s">
        <v>23</v>
      </c>
      <c r="D11" s="47" t="s">
        <v>327</v>
      </c>
      <c r="E11" s="47" t="s">
        <v>312</v>
      </c>
      <c r="F11" s="47" t="s">
        <v>43</v>
      </c>
      <c r="G11" s="48" t="s">
        <v>42</v>
      </c>
      <c r="H11" s="47" t="s">
        <v>335</v>
      </c>
      <c r="I11" s="47" t="s">
        <v>334</v>
      </c>
      <c r="J11" s="38">
        <v>2874973.8</v>
      </c>
      <c r="K11" s="38"/>
      <c r="L11" s="38"/>
      <c r="M11" s="38">
        <v>2874973.8</v>
      </c>
      <c r="N11" s="37" t="s">
        <v>16</v>
      </c>
    </row>
    <row r="12" spans="1:14" ht="24" x14ac:dyDescent="0.2">
      <c r="A12" s="40" t="s">
        <v>329</v>
      </c>
      <c r="B12" s="39" t="s">
        <v>328</v>
      </c>
      <c r="C12" s="47" t="s">
        <v>23</v>
      </c>
      <c r="D12" s="47" t="s">
        <v>327</v>
      </c>
      <c r="E12" s="47" t="s">
        <v>312</v>
      </c>
      <c r="F12" s="47" t="s">
        <v>43</v>
      </c>
      <c r="G12" s="48" t="s">
        <v>42</v>
      </c>
      <c r="H12" s="47" t="s">
        <v>333</v>
      </c>
      <c r="I12" s="47" t="s">
        <v>332</v>
      </c>
      <c r="J12" s="38">
        <v>2729504.59</v>
      </c>
      <c r="K12" s="38"/>
      <c r="L12" s="38"/>
      <c r="M12" s="38">
        <v>2729504.59</v>
      </c>
      <c r="N12" s="37" t="s">
        <v>16</v>
      </c>
    </row>
    <row r="13" spans="1:14" ht="24" x14ac:dyDescent="0.2">
      <c r="A13" s="40" t="s">
        <v>329</v>
      </c>
      <c r="B13" s="39" t="s">
        <v>328</v>
      </c>
      <c r="C13" s="47" t="s">
        <v>23</v>
      </c>
      <c r="D13" s="47" t="s">
        <v>327</v>
      </c>
      <c r="E13" s="47" t="s">
        <v>312</v>
      </c>
      <c r="F13" s="47" t="s">
        <v>43</v>
      </c>
      <c r="G13" s="48" t="s">
        <v>42</v>
      </c>
      <c r="H13" s="47" t="s">
        <v>331</v>
      </c>
      <c r="I13" s="47" t="s">
        <v>330</v>
      </c>
      <c r="J13" s="38">
        <v>1034335.19</v>
      </c>
      <c r="K13" s="38"/>
      <c r="L13" s="38"/>
      <c r="M13" s="38">
        <v>1034335.19</v>
      </c>
      <c r="N13" s="37" t="s">
        <v>16</v>
      </c>
    </row>
    <row r="14" spans="1:14" ht="24" x14ac:dyDescent="0.2">
      <c r="A14" s="40" t="s">
        <v>329</v>
      </c>
      <c r="B14" s="39" t="s">
        <v>328</v>
      </c>
      <c r="C14" s="47" t="s">
        <v>23</v>
      </c>
      <c r="D14" s="47" t="s">
        <v>327</v>
      </c>
      <c r="E14" s="47" t="s">
        <v>312</v>
      </c>
      <c r="F14" s="47" t="s">
        <v>43</v>
      </c>
      <c r="G14" s="48" t="s">
        <v>42</v>
      </c>
      <c r="H14" s="47" t="s">
        <v>326</v>
      </c>
      <c r="I14" s="47" t="s">
        <v>325</v>
      </c>
      <c r="J14" s="38">
        <v>1216881.3600000001</v>
      </c>
      <c r="K14" s="38"/>
      <c r="L14" s="38"/>
      <c r="M14" s="38">
        <v>1216881.3600000001</v>
      </c>
      <c r="N14" s="37" t="s">
        <v>16</v>
      </c>
    </row>
    <row r="15" spans="1:14" ht="24" x14ac:dyDescent="0.2">
      <c r="A15" s="40" t="s">
        <v>324</v>
      </c>
      <c r="B15" s="39" t="s">
        <v>323</v>
      </c>
      <c r="C15" s="47" t="s">
        <v>23</v>
      </c>
      <c r="D15" s="47" t="s">
        <v>313</v>
      </c>
      <c r="E15" s="47" t="s">
        <v>322</v>
      </c>
      <c r="F15" s="47" t="s">
        <v>43</v>
      </c>
      <c r="G15" s="48" t="s">
        <v>42</v>
      </c>
      <c r="H15" s="47" t="s">
        <v>321</v>
      </c>
      <c r="I15" s="47" t="s">
        <v>320</v>
      </c>
      <c r="J15" s="38">
        <v>2218742.1800000002</v>
      </c>
      <c r="K15" s="38"/>
      <c r="L15" s="38"/>
      <c r="M15" s="38">
        <v>2218742.1800000002</v>
      </c>
      <c r="N15" s="37" t="s">
        <v>16</v>
      </c>
    </row>
    <row r="16" spans="1:14" ht="24" x14ac:dyDescent="0.2">
      <c r="A16" s="40" t="s">
        <v>315</v>
      </c>
      <c r="B16" s="39" t="s">
        <v>314</v>
      </c>
      <c r="C16" s="47" t="s">
        <v>23</v>
      </c>
      <c r="D16" s="47" t="s">
        <v>313</v>
      </c>
      <c r="E16" s="47" t="s">
        <v>312</v>
      </c>
      <c r="F16" s="47" t="s">
        <v>43</v>
      </c>
      <c r="G16" s="48" t="s">
        <v>42</v>
      </c>
      <c r="H16" s="47" t="s">
        <v>319</v>
      </c>
      <c r="I16" s="47" t="s">
        <v>318</v>
      </c>
      <c r="J16" s="38">
        <v>785773</v>
      </c>
      <c r="K16" s="38"/>
      <c r="L16" s="38"/>
      <c r="M16" s="38">
        <v>785773</v>
      </c>
      <c r="N16" s="37" t="s">
        <v>16</v>
      </c>
    </row>
    <row r="17" spans="1:14" x14ac:dyDescent="0.2">
      <c r="A17" s="40" t="s">
        <v>315</v>
      </c>
      <c r="B17" s="39" t="s">
        <v>314</v>
      </c>
      <c r="C17" s="47" t="s">
        <v>23</v>
      </c>
      <c r="D17" s="47" t="s">
        <v>313</v>
      </c>
      <c r="E17" s="47" t="s">
        <v>312</v>
      </c>
      <c r="F17" s="47" t="s">
        <v>43</v>
      </c>
      <c r="G17" s="48" t="s">
        <v>42</v>
      </c>
      <c r="H17" s="47" t="s">
        <v>317</v>
      </c>
      <c r="I17" s="47" t="s">
        <v>316</v>
      </c>
      <c r="J17" s="38">
        <v>833295.42</v>
      </c>
      <c r="K17" s="38"/>
      <c r="L17" s="38"/>
      <c r="M17" s="38">
        <v>833295.42</v>
      </c>
      <c r="N17" s="37" t="s">
        <v>16</v>
      </c>
    </row>
    <row r="18" spans="1:14" ht="24" x14ac:dyDescent="0.2">
      <c r="A18" s="40" t="s">
        <v>315</v>
      </c>
      <c r="B18" s="39" t="s">
        <v>314</v>
      </c>
      <c r="C18" s="47" t="s">
        <v>23</v>
      </c>
      <c r="D18" s="47" t="s">
        <v>313</v>
      </c>
      <c r="E18" s="47" t="s">
        <v>312</v>
      </c>
      <c r="F18" s="47" t="s">
        <v>43</v>
      </c>
      <c r="G18" s="48" t="s">
        <v>42</v>
      </c>
      <c r="H18" s="47" t="s">
        <v>311</v>
      </c>
      <c r="I18" s="47" t="s">
        <v>310</v>
      </c>
      <c r="J18" s="38">
        <v>1002319.92</v>
      </c>
      <c r="K18" s="38"/>
      <c r="L18" s="38"/>
      <c r="M18" s="38">
        <v>1002319.92</v>
      </c>
      <c r="N18" s="37" t="s">
        <v>16</v>
      </c>
    </row>
    <row r="19" spans="1:14" ht="24" x14ac:dyDescent="0.2">
      <c r="A19" s="40" t="s">
        <v>192</v>
      </c>
      <c r="B19" s="39" t="s">
        <v>191</v>
      </c>
      <c r="C19" s="47" t="s">
        <v>23</v>
      </c>
      <c r="D19" s="47" t="s">
        <v>309</v>
      </c>
      <c r="E19" s="47" t="s">
        <v>308</v>
      </c>
      <c r="F19" s="47" t="s">
        <v>43</v>
      </c>
      <c r="G19" s="48" t="s">
        <v>42</v>
      </c>
      <c r="H19" s="47" t="s">
        <v>307</v>
      </c>
      <c r="I19" s="47" t="s">
        <v>306</v>
      </c>
      <c r="J19" s="38">
        <v>1432742.99</v>
      </c>
      <c r="K19" s="38"/>
      <c r="L19" s="38"/>
      <c r="M19" s="38">
        <v>1432742.99</v>
      </c>
      <c r="N19" s="37" t="s">
        <v>16</v>
      </c>
    </row>
    <row r="20" spans="1:14" ht="24" x14ac:dyDescent="0.2">
      <c r="A20" s="40" t="s">
        <v>290</v>
      </c>
      <c r="B20" s="39" t="s">
        <v>301</v>
      </c>
      <c r="C20" s="47" t="s">
        <v>23</v>
      </c>
      <c r="D20" s="47" t="s">
        <v>288</v>
      </c>
      <c r="E20" s="47" t="s">
        <v>293</v>
      </c>
      <c r="F20" s="47" t="s">
        <v>296</v>
      </c>
      <c r="G20" s="48" t="s">
        <v>34</v>
      </c>
      <c r="H20" s="47" t="s">
        <v>305</v>
      </c>
      <c r="I20" s="47" t="s">
        <v>304</v>
      </c>
      <c r="J20" s="38">
        <v>1195388</v>
      </c>
      <c r="K20" s="38"/>
      <c r="L20" s="38"/>
      <c r="M20" s="38">
        <v>1195388</v>
      </c>
      <c r="N20" s="37" t="s">
        <v>16</v>
      </c>
    </row>
    <row r="21" spans="1:14" ht="24" x14ac:dyDescent="0.2">
      <c r="A21" s="40" t="s">
        <v>290</v>
      </c>
      <c r="B21" s="39" t="s">
        <v>301</v>
      </c>
      <c r="C21" s="47" t="s">
        <v>23</v>
      </c>
      <c r="D21" s="47" t="s">
        <v>288</v>
      </c>
      <c r="E21" s="47" t="s">
        <v>293</v>
      </c>
      <c r="F21" s="47" t="s">
        <v>296</v>
      </c>
      <c r="G21" s="48" t="s">
        <v>34</v>
      </c>
      <c r="H21" s="47" t="s">
        <v>303</v>
      </c>
      <c r="I21" s="47" t="s">
        <v>302</v>
      </c>
      <c r="J21" s="38">
        <v>1379714.37</v>
      </c>
      <c r="K21" s="38"/>
      <c r="L21" s="38"/>
      <c r="M21" s="38">
        <v>1379714.37</v>
      </c>
      <c r="N21" s="37" t="s">
        <v>16</v>
      </c>
    </row>
    <row r="22" spans="1:14" ht="24" x14ac:dyDescent="0.2">
      <c r="A22" s="40" t="s">
        <v>290</v>
      </c>
      <c r="B22" s="39" t="s">
        <v>301</v>
      </c>
      <c r="C22" s="47" t="s">
        <v>23</v>
      </c>
      <c r="D22" s="47" t="s">
        <v>288</v>
      </c>
      <c r="E22" s="47" t="s">
        <v>293</v>
      </c>
      <c r="F22" s="47" t="s">
        <v>296</v>
      </c>
      <c r="G22" s="48" t="s">
        <v>34</v>
      </c>
      <c r="H22" s="47" t="s">
        <v>300</v>
      </c>
      <c r="I22" s="47" t="s">
        <v>299</v>
      </c>
      <c r="J22" s="38">
        <v>1045674.48</v>
      </c>
      <c r="K22" s="38"/>
      <c r="L22" s="38"/>
      <c r="M22" s="38">
        <v>1045674.48</v>
      </c>
      <c r="N22" s="37" t="s">
        <v>16</v>
      </c>
    </row>
    <row r="23" spans="1:14" ht="24" x14ac:dyDescent="0.2">
      <c r="A23" s="40" t="s">
        <v>290</v>
      </c>
      <c r="B23" s="39" t="s">
        <v>289</v>
      </c>
      <c r="C23" s="47" t="s">
        <v>23</v>
      </c>
      <c r="D23" s="47" t="s">
        <v>288</v>
      </c>
      <c r="E23" s="47" t="s">
        <v>293</v>
      </c>
      <c r="F23" s="47" t="s">
        <v>296</v>
      </c>
      <c r="G23" s="48" t="s">
        <v>34</v>
      </c>
      <c r="H23" s="47" t="s">
        <v>298</v>
      </c>
      <c r="I23" s="47" t="s">
        <v>297</v>
      </c>
      <c r="J23" s="38">
        <v>768122</v>
      </c>
      <c r="K23" s="38"/>
      <c r="L23" s="38"/>
      <c r="M23" s="38">
        <v>768122</v>
      </c>
      <c r="N23" s="37" t="s">
        <v>16</v>
      </c>
    </row>
    <row r="24" spans="1:14" ht="24" x14ac:dyDescent="0.2">
      <c r="A24" s="40" t="s">
        <v>290</v>
      </c>
      <c r="B24" s="39" t="s">
        <v>289</v>
      </c>
      <c r="C24" s="47" t="s">
        <v>23</v>
      </c>
      <c r="D24" s="47" t="s">
        <v>288</v>
      </c>
      <c r="E24" s="47" t="s">
        <v>293</v>
      </c>
      <c r="F24" s="47" t="s">
        <v>296</v>
      </c>
      <c r="G24" s="48" t="s">
        <v>34</v>
      </c>
      <c r="H24" s="47" t="s">
        <v>295</v>
      </c>
      <c r="I24" s="47" t="s">
        <v>294</v>
      </c>
      <c r="J24" s="38">
        <v>750888.6</v>
      </c>
      <c r="K24" s="38"/>
      <c r="L24" s="38"/>
      <c r="M24" s="38">
        <v>750888.6</v>
      </c>
      <c r="N24" s="37" t="s">
        <v>16</v>
      </c>
    </row>
    <row r="25" spans="1:14" ht="24" x14ac:dyDescent="0.2">
      <c r="A25" s="40" t="s">
        <v>290</v>
      </c>
      <c r="B25" s="39" t="s">
        <v>289</v>
      </c>
      <c r="C25" s="47" t="s">
        <v>23</v>
      </c>
      <c r="D25" s="47" t="s">
        <v>288</v>
      </c>
      <c r="E25" s="47" t="s">
        <v>293</v>
      </c>
      <c r="F25" s="47" t="s">
        <v>286</v>
      </c>
      <c r="G25" s="48" t="s">
        <v>19</v>
      </c>
      <c r="H25" s="47" t="s">
        <v>292</v>
      </c>
      <c r="I25" s="47" t="s">
        <v>291</v>
      </c>
      <c r="J25" s="38">
        <v>814242.61</v>
      </c>
      <c r="K25" s="38"/>
      <c r="L25" s="38"/>
      <c r="M25" s="38">
        <v>814242.61</v>
      </c>
      <c r="N25" s="37" t="s">
        <v>16</v>
      </c>
    </row>
    <row r="26" spans="1:14" ht="24" x14ac:dyDescent="0.2">
      <c r="A26" s="40" t="s">
        <v>290</v>
      </c>
      <c r="B26" s="39" t="s">
        <v>289</v>
      </c>
      <c r="C26" s="47" t="s">
        <v>23</v>
      </c>
      <c r="D26" s="47" t="s">
        <v>288</v>
      </c>
      <c r="E26" s="47" t="s">
        <v>287</v>
      </c>
      <c r="F26" s="47" t="s">
        <v>286</v>
      </c>
      <c r="G26" s="48" t="s">
        <v>19</v>
      </c>
      <c r="H26" s="47" t="s">
        <v>285</v>
      </c>
      <c r="I26" s="47" t="s">
        <v>284</v>
      </c>
      <c r="J26" s="38">
        <v>1000000</v>
      </c>
      <c r="K26" s="38"/>
      <c r="L26" s="38"/>
      <c r="M26" s="38">
        <v>1000000</v>
      </c>
      <c r="N26" s="37" t="s">
        <v>16</v>
      </c>
    </row>
    <row r="27" spans="1:14" ht="24" x14ac:dyDescent="0.2">
      <c r="A27" s="40" t="s">
        <v>281</v>
      </c>
      <c r="B27" s="39" t="s">
        <v>280</v>
      </c>
      <c r="C27" s="47" t="s">
        <v>23</v>
      </c>
      <c r="D27" s="47" t="s">
        <v>260</v>
      </c>
      <c r="E27" s="47" t="s">
        <v>275</v>
      </c>
      <c r="F27" s="47" t="s">
        <v>28</v>
      </c>
      <c r="G27" s="48" t="s">
        <v>19</v>
      </c>
      <c r="H27" s="47" t="s">
        <v>283</v>
      </c>
      <c r="I27" s="47" t="s">
        <v>282</v>
      </c>
      <c r="J27" s="38">
        <v>661784.62999999989</v>
      </c>
      <c r="K27" s="38"/>
      <c r="L27" s="38"/>
      <c r="M27" s="38">
        <v>661784.63</v>
      </c>
      <c r="N27" s="37" t="s">
        <v>16</v>
      </c>
    </row>
    <row r="28" spans="1:14" ht="24" x14ac:dyDescent="0.2">
      <c r="A28" s="40" t="s">
        <v>281</v>
      </c>
      <c r="B28" s="39" t="s">
        <v>280</v>
      </c>
      <c r="C28" s="47" t="s">
        <v>23</v>
      </c>
      <c r="D28" s="47" t="s">
        <v>260</v>
      </c>
      <c r="E28" s="47" t="s">
        <v>275</v>
      </c>
      <c r="F28" s="47" t="s">
        <v>28</v>
      </c>
      <c r="G28" s="48" t="s">
        <v>19</v>
      </c>
      <c r="H28" s="47" t="s">
        <v>279</v>
      </c>
      <c r="I28" s="47" t="s">
        <v>278</v>
      </c>
      <c r="J28" s="38">
        <v>1000000</v>
      </c>
      <c r="K28" s="38"/>
      <c r="L28" s="38"/>
      <c r="M28" s="38">
        <v>1000000</v>
      </c>
      <c r="N28" s="37" t="s">
        <v>16</v>
      </c>
    </row>
    <row r="29" spans="1:14" ht="24" x14ac:dyDescent="0.2">
      <c r="A29" s="40" t="s">
        <v>277</v>
      </c>
      <c r="B29" s="39" t="s">
        <v>276</v>
      </c>
      <c r="C29" s="47" t="s">
        <v>23</v>
      </c>
      <c r="D29" s="47" t="s">
        <v>260</v>
      </c>
      <c r="E29" s="47" t="s">
        <v>275</v>
      </c>
      <c r="F29" s="47" t="s">
        <v>28</v>
      </c>
      <c r="G29" s="48" t="s">
        <v>19</v>
      </c>
      <c r="H29" s="47" t="s">
        <v>274</v>
      </c>
      <c r="I29" s="47" t="s">
        <v>273</v>
      </c>
      <c r="J29" s="38">
        <v>2314113.23</v>
      </c>
      <c r="K29" s="38"/>
      <c r="L29" s="38"/>
      <c r="M29" s="38">
        <v>2314113.23</v>
      </c>
      <c r="N29" s="37" t="s">
        <v>16</v>
      </c>
    </row>
    <row r="30" spans="1:14" ht="24" x14ac:dyDescent="0.2">
      <c r="A30" s="40" t="s">
        <v>262</v>
      </c>
      <c r="B30" s="39" t="s">
        <v>261</v>
      </c>
      <c r="C30" s="47" t="s">
        <v>23</v>
      </c>
      <c r="D30" s="47" t="s">
        <v>260</v>
      </c>
      <c r="E30" s="47" t="s">
        <v>265</v>
      </c>
      <c r="F30" s="47" t="s">
        <v>43</v>
      </c>
      <c r="G30" s="48" t="s">
        <v>42</v>
      </c>
      <c r="H30" s="47" t="s">
        <v>272</v>
      </c>
      <c r="I30" s="47" t="s">
        <v>271</v>
      </c>
      <c r="J30" s="38">
        <v>752158.69</v>
      </c>
      <c r="K30" s="38">
        <v>713633.5</v>
      </c>
      <c r="L30" s="38"/>
      <c r="M30" s="38">
        <v>38525.19</v>
      </c>
      <c r="N30" s="37" t="s">
        <v>16</v>
      </c>
    </row>
    <row r="31" spans="1:14" ht="24" x14ac:dyDescent="0.2">
      <c r="A31" s="40" t="s">
        <v>262</v>
      </c>
      <c r="B31" s="39" t="s">
        <v>261</v>
      </c>
      <c r="C31" s="47" t="s">
        <v>23</v>
      </c>
      <c r="D31" s="47" t="s">
        <v>260</v>
      </c>
      <c r="E31" s="47" t="s">
        <v>265</v>
      </c>
      <c r="F31" s="47" t="s">
        <v>43</v>
      </c>
      <c r="G31" s="48" t="s">
        <v>42</v>
      </c>
      <c r="H31" s="47" t="s">
        <v>270</v>
      </c>
      <c r="I31" s="47" t="s">
        <v>269</v>
      </c>
      <c r="J31" s="38">
        <v>500000</v>
      </c>
      <c r="K31" s="38">
        <v>500000</v>
      </c>
      <c r="L31" s="38"/>
      <c r="M31" s="38"/>
      <c r="N31" s="37" t="s">
        <v>16</v>
      </c>
    </row>
    <row r="32" spans="1:14" ht="24" x14ac:dyDescent="0.2">
      <c r="A32" s="40" t="s">
        <v>262</v>
      </c>
      <c r="B32" s="39" t="s">
        <v>261</v>
      </c>
      <c r="C32" s="47" t="s">
        <v>23</v>
      </c>
      <c r="D32" s="47" t="s">
        <v>260</v>
      </c>
      <c r="E32" s="47" t="s">
        <v>265</v>
      </c>
      <c r="F32" s="47" t="s">
        <v>43</v>
      </c>
      <c r="G32" s="48" t="s">
        <v>42</v>
      </c>
      <c r="H32" s="47" t="s">
        <v>268</v>
      </c>
      <c r="I32" s="47" t="s">
        <v>267</v>
      </c>
      <c r="J32" s="38">
        <v>605000</v>
      </c>
      <c r="K32" s="38">
        <v>605000</v>
      </c>
      <c r="L32" s="38"/>
      <c r="M32" s="38"/>
      <c r="N32" s="37" t="s">
        <v>16</v>
      </c>
    </row>
    <row r="33" spans="1:14" ht="36" x14ac:dyDescent="0.2">
      <c r="A33" s="40" t="s">
        <v>266</v>
      </c>
      <c r="B33" s="39" t="s">
        <v>261</v>
      </c>
      <c r="C33" s="47" t="s">
        <v>23</v>
      </c>
      <c r="D33" s="47" t="s">
        <v>260</v>
      </c>
      <c r="E33" s="47" t="s">
        <v>265</v>
      </c>
      <c r="F33" s="47" t="s">
        <v>28</v>
      </c>
      <c r="G33" s="48" t="s">
        <v>19</v>
      </c>
      <c r="H33" s="47" t="s">
        <v>264</v>
      </c>
      <c r="I33" s="47" t="s">
        <v>263</v>
      </c>
      <c r="J33" s="38">
        <v>543632.91</v>
      </c>
      <c r="K33" s="38">
        <v>543632.91</v>
      </c>
      <c r="L33" s="38"/>
      <c r="M33" s="38"/>
      <c r="N33" s="37" t="s">
        <v>16</v>
      </c>
    </row>
    <row r="34" spans="1:14" ht="24" x14ac:dyDescent="0.2">
      <c r="A34" s="40" t="s">
        <v>262</v>
      </c>
      <c r="B34" s="39" t="s">
        <v>261</v>
      </c>
      <c r="C34" s="47" t="s">
        <v>23</v>
      </c>
      <c r="D34" s="47" t="s">
        <v>260</v>
      </c>
      <c r="E34" s="47" t="s">
        <v>259</v>
      </c>
      <c r="F34" s="47" t="s">
        <v>43</v>
      </c>
      <c r="G34" s="48" t="s">
        <v>42</v>
      </c>
      <c r="H34" s="47" t="s">
        <v>258</v>
      </c>
      <c r="I34" s="47" t="s">
        <v>257</v>
      </c>
      <c r="J34" s="38">
        <v>579710.18000000005</v>
      </c>
      <c r="K34" s="38">
        <v>579710.18000000005</v>
      </c>
      <c r="L34" s="38"/>
      <c r="M34" s="38"/>
      <c r="N34" s="37" t="s">
        <v>16</v>
      </c>
    </row>
    <row r="35" spans="1:14" x14ac:dyDescent="0.2">
      <c r="A35" s="40" t="s">
        <v>256</v>
      </c>
      <c r="B35" s="39" t="s">
        <v>255</v>
      </c>
      <c r="C35" s="47" t="s">
        <v>23</v>
      </c>
      <c r="D35" s="47" t="s">
        <v>242</v>
      </c>
      <c r="E35" s="47" t="s">
        <v>241</v>
      </c>
      <c r="F35" s="47" t="s">
        <v>240</v>
      </c>
      <c r="G35" s="48" t="s">
        <v>19</v>
      </c>
      <c r="H35" s="47" t="s">
        <v>254</v>
      </c>
      <c r="I35" s="47" t="s">
        <v>253</v>
      </c>
      <c r="J35" s="38">
        <v>8438906.3200000003</v>
      </c>
      <c r="K35" s="38">
        <v>8438906.3200000003</v>
      </c>
      <c r="L35" s="38"/>
      <c r="M35" s="38"/>
      <c r="N35" s="37" t="s">
        <v>16</v>
      </c>
    </row>
    <row r="36" spans="1:14" ht="24" x14ac:dyDescent="0.2">
      <c r="A36" s="40" t="s">
        <v>252</v>
      </c>
      <c r="B36" s="39" t="s">
        <v>251</v>
      </c>
      <c r="C36" s="47" t="s">
        <v>23</v>
      </c>
      <c r="D36" s="47" t="s">
        <v>242</v>
      </c>
      <c r="E36" s="47" t="s">
        <v>241</v>
      </c>
      <c r="F36" s="47" t="s">
        <v>240</v>
      </c>
      <c r="G36" s="48" t="s">
        <v>19</v>
      </c>
      <c r="H36" s="47" t="s">
        <v>250</v>
      </c>
      <c r="I36" s="47" t="s">
        <v>249</v>
      </c>
      <c r="J36" s="38">
        <v>2372804.66</v>
      </c>
      <c r="K36" s="38">
        <v>2372804.66</v>
      </c>
      <c r="L36" s="38"/>
      <c r="M36" s="38"/>
      <c r="N36" s="37" t="s">
        <v>16</v>
      </c>
    </row>
    <row r="37" spans="1:14" ht="24" x14ac:dyDescent="0.2">
      <c r="A37" s="40" t="s">
        <v>248</v>
      </c>
      <c r="B37" s="39" t="s">
        <v>247</v>
      </c>
      <c r="C37" s="47" t="s">
        <v>23</v>
      </c>
      <c r="D37" s="47" t="s">
        <v>242</v>
      </c>
      <c r="E37" s="47" t="s">
        <v>241</v>
      </c>
      <c r="F37" s="47" t="s">
        <v>240</v>
      </c>
      <c r="G37" s="48" t="s">
        <v>19</v>
      </c>
      <c r="H37" s="47" t="s">
        <v>246</v>
      </c>
      <c r="I37" s="47" t="s">
        <v>245</v>
      </c>
      <c r="J37" s="38">
        <v>800503.26</v>
      </c>
      <c r="K37" s="38">
        <v>800503.26</v>
      </c>
      <c r="L37" s="38"/>
      <c r="M37" s="38"/>
      <c r="N37" s="37" t="s">
        <v>16</v>
      </c>
    </row>
    <row r="38" spans="1:14" x14ac:dyDescent="0.2">
      <c r="A38" s="40" t="s">
        <v>244</v>
      </c>
      <c r="B38" s="39" t="s">
        <v>243</v>
      </c>
      <c r="C38" s="47" t="s">
        <v>23</v>
      </c>
      <c r="D38" s="47" t="s">
        <v>242</v>
      </c>
      <c r="E38" s="47" t="s">
        <v>241</v>
      </c>
      <c r="F38" s="47" t="s">
        <v>240</v>
      </c>
      <c r="G38" s="48" t="s">
        <v>19</v>
      </c>
      <c r="H38" s="47" t="s">
        <v>239</v>
      </c>
      <c r="I38" s="47" t="s">
        <v>238</v>
      </c>
      <c r="J38" s="38">
        <v>1863620.42</v>
      </c>
      <c r="K38" s="38">
        <v>1863620.42</v>
      </c>
      <c r="L38" s="38"/>
      <c r="M38" s="38"/>
      <c r="N38" s="37" t="s">
        <v>16</v>
      </c>
    </row>
    <row r="39" spans="1:14" ht="36" x14ac:dyDescent="0.2">
      <c r="A39" s="40" t="s">
        <v>237</v>
      </c>
      <c r="B39" s="39" t="s">
        <v>236</v>
      </c>
      <c r="C39" s="47" t="s">
        <v>23</v>
      </c>
      <c r="D39" s="47" t="s">
        <v>235</v>
      </c>
      <c r="E39" s="47" t="s">
        <v>234</v>
      </c>
      <c r="F39" s="47" t="s">
        <v>43</v>
      </c>
      <c r="G39" s="48" t="s">
        <v>42</v>
      </c>
      <c r="H39" s="47" t="s">
        <v>233</v>
      </c>
      <c r="I39" s="47" t="s">
        <v>232</v>
      </c>
      <c r="J39" s="38">
        <v>636724.25</v>
      </c>
      <c r="K39" s="38">
        <v>636724.25</v>
      </c>
      <c r="L39" s="38"/>
      <c r="M39" s="38"/>
      <c r="N39" s="37" t="s">
        <v>16</v>
      </c>
    </row>
    <row r="40" spans="1:14" ht="24" x14ac:dyDescent="0.2">
      <c r="A40" s="40" t="s">
        <v>231</v>
      </c>
      <c r="B40" s="39" t="s">
        <v>230</v>
      </c>
      <c r="C40" s="47" t="s">
        <v>23</v>
      </c>
      <c r="D40" s="47" t="s">
        <v>229</v>
      </c>
      <c r="E40" s="47" t="s">
        <v>228</v>
      </c>
      <c r="F40" s="47" t="s">
        <v>43</v>
      </c>
      <c r="G40" s="48" t="s">
        <v>42</v>
      </c>
      <c r="H40" s="47" t="s">
        <v>227</v>
      </c>
      <c r="I40" s="47" t="s">
        <v>226</v>
      </c>
      <c r="J40" s="38">
        <v>800000</v>
      </c>
      <c r="K40" s="38">
        <v>800000</v>
      </c>
      <c r="L40" s="38"/>
      <c r="M40" s="38"/>
      <c r="N40" s="37" t="s">
        <v>16</v>
      </c>
    </row>
    <row r="41" spans="1:14" ht="24" x14ac:dyDescent="0.2">
      <c r="A41" s="40" t="s">
        <v>225</v>
      </c>
      <c r="B41" s="39" t="s">
        <v>224</v>
      </c>
      <c r="C41" s="47" t="s">
        <v>23</v>
      </c>
      <c r="D41" s="47" t="s">
        <v>218</v>
      </c>
      <c r="E41" s="47" t="s">
        <v>223</v>
      </c>
      <c r="F41" s="47" t="s">
        <v>43</v>
      </c>
      <c r="G41" s="48" t="s">
        <v>42</v>
      </c>
      <c r="H41" s="47" t="s">
        <v>222</v>
      </c>
      <c r="I41" s="47" t="s">
        <v>221</v>
      </c>
      <c r="J41" s="38">
        <v>1082750</v>
      </c>
      <c r="K41" s="38">
        <v>1082750</v>
      </c>
      <c r="L41" s="38"/>
      <c r="M41" s="38"/>
      <c r="N41" s="37" t="s">
        <v>16</v>
      </c>
    </row>
    <row r="42" spans="1:14" ht="36" x14ac:dyDescent="0.2">
      <c r="A42" s="40" t="s">
        <v>220</v>
      </c>
      <c r="B42" s="39" t="s">
        <v>219</v>
      </c>
      <c r="C42" s="47" t="s">
        <v>23</v>
      </c>
      <c r="D42" s="47" t="s">
        <v>218</v>
      </c>
      <c r="E42" s="47" t="s">
        <v>217</v>
      </c>
      <c r="F42" s="47" t="s">
        <v>43</v>
      </c>
      <c r="G42" s="48" t="s">
        <v>42</v>
      </c>
      <c r="H42" s="47">
        <v>20180995</v>
      </c>
      <c r="I42" s="47" t="s">
        <v>216</v>
      </c>
      <c r="J42" s="38">
        <v>2328516.27</v>
      </c>
      <c r="K42" s="38">
        <v>2328516.27</v>
      </c>
      <c r="L42" s="38"/>
      <c r="M42" s="38"/>
      <c r="N42" s="37" t="s">
        <v>16</v>
      </c>
    </row>
    <row r="43" spans="1:14" ht="24" x14ac:dyDescent="0.2">
      <c r="A43" s="40" t="s">
        <v>204</v>
      </c>
      <c r="B43" s="39" t="s">
        <v>203</v>
      </c>
      <c r="C43" s="47" t="s">
        <v>23</v>
      </c>
      <c r="D43" s="47" t="s">
        <v>202</v>
      </c>
      <c r="E43" s="47" t="s">
        <v>201</v>
      </c>
      <c r="F43" s="47" t="s">
        <v>35</v>
      </c>
      <c r="G43" s="48" t="s">
        <v>34</v>
      </c>
      <c r="H43" s="47" t="s">
        <v>215</v>
      </c>
      <c r="I43" s="47" t="s">
        <v>214</v>
      </c>
      <c r="J43" s="38">
        <v>3500000</v>
      </c>
      <c r="K43" s="38">
        <v>3500000</v>
      </c>
      <c r="L43" s="38"/>
      <c r="M43" s="38"/>
      <c r="N43" s="37" t="s">
        <v>31</v>
      </c>
    </row>
    <row r="44" spans="1:14" ht="24" x14ac:dyDescent="0.2">
      <c r="A44" s="40" t="s">
        <v>213</v>
      </c>
      <c r="B44" s="39" t="s">
        <v>212</v>
      </c>
      <c r="C44" s="47" t="s">
        <v>23</v>
      </c>
      <c r="D44" s="47" t="s">
        <v>202</v>
      </c>
      <c r="E44" s="47" t="s">
        <v>201</v>
      </c>
      <c r="F44" s="47" t="s">
        <v>35</v>
      </c>
      <c r="G44" s="48" t="s">
        <v>34</v>
      </c>
      <c r="H44" s="47" t="s">
        <v>211</v>
      </c>
      <c r="I44" s="47" t="s">
        <v>210</v>
      </c>
      <c r="J44" s="38">
        <v>184000</v>
      </c>
      <c r="K44" s="53">
        <v>184000</v>
      </c>
      <c r="L44" s="38"/>
      <c r="M44" s="38"/>
      <c r="N44" s="37" t="s">
        <v>31</v>
      </c>
    </row>
    <row r="45" spans="1:14" ht="24" x14ac:dyDescent="0.2">
      <c r="A45" s="40" t="s">
        <v>39</v>
      </c>
      <c r="B45" s="39" t="s">
        <v>38</v>
      </c>
      <c r="C45" s="47" t="s">
        <v>23</v>
      </c>
      <c r="D45" s="47" t="s">
        <v>202</v>
      </c>
      <c r="E45" s="47" t="s">
        <v>201</v>
      </c>
      <c r="F45" s="47" t="s">
        <v>35</v>
      </c>
      <c r="G45" s="48" t="s">
        <v>34</v>
      </c>
      <c r="H45" s="47" t="s">
        <v>209</v>
      </c>
      <c r="I45" s="47" t="s">
        <v>208</v>
      </c>
      <c r="J45" s="38">
        <v>160000</v>
      </c>
      <c r="K45" s="38">
        <v>160000</v>
      </c>
      <c r="L45" s="38"/>
      <c r="M45" s="38"/>
      <c r="N45" s="37" t="s">
        <v>31</v>
      </c>
    </row>
    <row r="46" spans="1:14" ht="24" x14ac:dyDescent="0.2">
      <c r="A46" s="40" t="s">
        <v>39</v>
      </c>
      <c r="B46" s="39" t="s">
        <v>38</v>
      </c>
      <c r="C46" s="47" t="s">
        <v>23</v>
      </c>
      <c r="D46" s="47" t="s">
        <v>202</v>
      </c>
      <c r="E46" s="47" t="s">
        <v>201</v>
      </c>
      <c r="F46" s="47" t="s">
        <v>35</v>
      </c>
      <c r="G46" s="48" t="s">
        <v>34</v>
      </c>
      <c r="H46" s="47" t="s">
        <v>207</v>
      </c>
      <c r="I46" s="47" t="s">
        <v>206</v>
      </c>
      <c r="J46" s="38">
        <v>300000</v>
      </c>
      <c r="K46" s="38">
        <v>300000</v>
      </c>
      <c r="L46" s="38"/>
      <c r="M46" s="38"/>
      <c r="N46" s="37" t="s">
        <v>31</v>
      </c>
    </row>
    <row r="47" spans="1:14" ht="24" x14ac:dyDescent="0.2">
      <c r="A47" s="40" t="s">
        <v>204</v>
      </c>
      <c r="B47" s="39" t="s">
        <v>203</v>
      </c>
      <c r="C47" s="47" t="s">
        <v>23</v>
      </c>
      <c r="D47" s="47" t="s">
        <v>202</v>
      </c>
      <c r="E47" s="47" t="s">
        <v>201</v>
      </c>
      <c r="F47" s="47" t="s">
        <v>205</v>
      </c>
      <c r="G47" s="48" t="s">
        <v>34</v>
      </c>
      <c r="H47" s="47" t="s">
        <v>200</v>
      </c>
      <c r="I47" s="47" t="s">
        <v>199</v>
      </c>
      <c r="J47" s="38">
        <v>500000</v>
      </c>
      <c r="K47" s="38">
        <v>500000</v>
      </c>
      <c r="L47" s="38"/>
      <c r="M47" s="38"/>
      <c r="N47" s="37" t="s">
        <v>31</v>
      </c>
    </row>
    <row r="48" spans="1:14" ht="24" x14ac:dyDescent="0.2">
      <c r="A48" s="40" t="s">
        <v>204</v>
      </c>
      <c r="B48" s="39" t="s">
        <v>203</v>
      </c>
      <c r="C48" s="47" t="s">
        <v>23</v>
      </c>
      <c r="D48" s="47" t="s">
        <v>202</v>
      </c>
      <c r="E48" s="47" t="s">
        <v>201</v>
      </c>
      <c r="F48" s="47" t="s">
        <v>124</v>
      </c>
      <c r="G48" s="48" t="s">
        <v>34</v>
      </c>
      <c r="H48" s="47" t="s">
        <v>200</v>
      </c>
      <c r="I48" s="47" t="s">
        <v>199</v>
      </c>
      <c r="J48" s="38">
        <v>1500000</v>
      </c>
      <c r="K48" s="38">
        <v>1500000</v>
      </c>
      <c r="L48" s="38"/>
      <c r="M48" s="38"/>
      <c r="N48" s="37" t="s">
        <v>31</v>
      </c>
    </row>
    <row r="49" spans="1:14" ht="24" x14ac:dyDescent="0.2">
      <c r="A49" s="40" t="s">
        <v>198</v>
      </c>
      <c r="B49" s="39" t="s">
        <v>197</v>
      </c>
      <c r="C49" s="47" t="s">
        <v>23</v>
      </c>
      <c r="D49" s="47" t="s">
        <v>196</v>
      </c>
      <c r="E49" s="47" t="s">
        <v>195</v>
      </c>
      <c r="F49" s="47" t="s">
        <v>43</v>
      </c>
      <c r="G49" s="48" t="s">
        <v>42</v>
      </c>
      <c r="H49" s="47" t="s">
        <v>194</v>
      </c>
      <c r="I49" s="47" t="s">
        <v>193</v>
      </c>
      <c r="J49" s="38">
        <v>655510.56999999995</v>
      </c>
      <c r="K49" s="38">
        <v>655510.56999999995</v>
      </c>
      <c r="L49" s="38"/>
      <c r="M49" s="38"/>
      <c r="N49" s="37" t="s">
        <v>16</v>
      </c>
    </row>
    <row r="50" spans="1:14" ht="24" x14ac:dyDescent="0.2">
      <c r="A50" s="40" t="s">
        <v>192</v>
      </c>
      <c r="B50" s="39" t="s">
        <v>191</v>
      </c>
      <c r="C50" s="47" t="s">
        <v>23</v>
      </c>
      <c r="D50" s="47" t="s">
        <v>190</v>
      </c>
      <c r="E50" s="47" t="s">
        <v>189</v>
      </c>
      <c r="F50" s="47" t="s">
        <v>166</v>
      </c>
      <c r="G50" s="48" t="s">
        <v>42</v>
      </c>
      <c r="H50" s="47" t="s">
        <v>188</v>
      </c>
      <c r="I50" s="47" t="s">
        <v>187</v>
      </c>
      <c r="J50" s="38">
        <v>944905.91</v>
      </c>
      <c r="K50" s="38">
        <v>944905.91</v>
      </c>
      <c r="L50" s="38"/>
      <c r="M50" s="38"/>
      <c r="N50" s="37" t="s">
        <v>16</v>
      </c>
    </row>
    <row r="51" spans="1:14" ht="24" x14ac:dyDescent="0.2">
      <c r="A51" s="40" t="s">
        <v>173</v>
      </c>
      <c r="B51" s="39" t="s">
        <v>172</v>
      </c>
      <c r="C51" s="47" t="s">
        <v>23</v>
      </c>
      <c r="D51" s="47" t="s">
        <v>126</v>
      </c>
      <c r="E51" s="47" t="s">
        <v>140</v>
      </c>
      <c r="F51" s="47" t="s">
        <v>186</v>
      </c>
      <c r="G51" s="48" t="s">
        <v>34</v>
      </c>
      <c r="H51" s="47" t="s">
        <v>185</v>
      </c>
      <c r="I51" s="47" t="s">
        <v>184</v>
      </c>
      <c r="J51" s="38">
        <v>830000</v>
      </c>
      <c r="K51" s="38"/>
      <c r="L51" s="38"/>
      <c r="M51" s="38">
        <v>830000</v>
      </c>
      <c r="N51" s="37" t="s">
        <v>102</v>
      </c>
    </row>
    <row r="52" spans="1:14" ht="24" x14ac:dyDescent="0.2">
      <c r="A52" s="40" t="s">
        <v>183</v>
      </c>
      <c r="B52" s="39" t="s">
        <v>182</v>
      </c>
      <c r="C52" s="47" t="s">
        <v>23</v>
      </c>
      <c r="D52" s="47" t="s">
        <v>126</v>
      </c>
      <c r="E52" s="47" t="s">
        <v>140</v>
      </c>
      <c r="F52" s="47" t="s">
        <v>181</v>
      </c>
      <c r="G52" s="48" t="s">
        <v>34</v>
      </c>
      <c r="H52" s="47" t="s">
        <v>180</v>
      </c>
      <c r="I52" s="47" t="s">
        <v>179</v>
      </c>
      <c r="J52" s="38">
        <v>1294000</v>
      </c>
      <c r="K52" s="38"/>
      <c r="L52" s="38"/>
      <c r="M52" s="38">
        <v>1294000</v>
      </c>
      <c r="N52" s="37" t="s">
        <v>102</v>
      </c>
    </row>
    <row r="53" spans="1:14" ht="24" x14ac:dyDescent="0.2">
      <c r="A53" s="40" t="s">
        <v>178</v>
      </c>
      <c r="B53" s="39" t="s">
        <v>177</v>
      </c>
      <c r="C53" s="47" t="s">
        <v>23</v>
      </c>
      <c r="D53" s="47" t="s">
        <v>126</v>
      </c>
      <c r="E53" s="47" t="s">
        <v>140</v>
      </c>
      <c r="F53" s="47" t="s">
        <v>176</v>
      </c>
      <c r="G53" s="48" t="s">
        <v>34</v>
      </c>
      <c r="H53" s="47" t="s">
        <v>175</v>
      </c>
      <c r="I53" s="47" t="s">
        <v>174</v>
      </c>
      <c r="J53" s="38">
        <v>1000000</v>
      </c>
      <c r="K53" s="38">
        <v>727515.83000000007</v>
      </c>
      <c r="L53" s="38"/>
      <c r="M53" s="38">
        <v>272484.17</v>
      </c>
      <c r="N53" s="37" t="s">
        <v>31</v>
      </c>
    </row>
    <row r="54" spans="1:14" ht="24" x14ac:dyDescent="0.2">
      <c r="A54" s="40" t="s">
        <v>173</v>
      </c>
      <c r="B54" s="39" t="s">
        <v>172</v>
      </c>
      <c r="C54" s="47" t="s">
        <v>23</v>
      </c>
      <c r="D54" s="47" t="s">
        <v>126</v>
      </c>
      <c r="E54" s="47" t="s">
        <v>140</v>
      </c>
      <c r="F54" s="47" t="s">
        <v>171</v>
      </c>
      <c r="G54" s="48" t="s">
        <v>34</v>
      </c>
      <c r="H54" s="47" t="s">
        <v>170</v>
      </c>
      <c r="I54" s="47" t="s">
        <v>169</v>
      </c>
      <c r="J54" s="38">
        <v>2100000</v>
      </c>
      <c r="K54" s="38"/>
      <c r="L54" s="38"/>
      <c r="M54" s="38">
        <v>2100000</v>
      </c>
      <c r="N54" s="37" t="s">
        <v>102</v>
      </c>
    </row>
    <row r="55" spans="1:14" ht="48" x14ac:dyDescent="0.2">
      <c r="A55" s="40" t="s">
        <v>168</v>
      </c>
      <c r="B55" s="39" t="s">
        <v>167</v>
      </c>
      <c r="C55" s="47" t="s">
        <v>23</v>
      </c>
      <c r="D55" s="47" t="s">
        <v>126</v>
      </c>
      <c r="E55" s="47" t="s">
        <v>140</v>
      </c>
      <c r="F55" s="47" t="s">
        <v>166</v>
      </c>
      <c r="G55" s="48" t="s">
        <v>42</v>
      </c>
      <c r="H55" s="47" t="s">
        <v>165</v>
      </c>
      <c r="I55" s="47" t="s">
        <v>164</v>
      </c>
      <c r="J55" s="38">
        <v>700275.54</v>
      </c>
      <c r="K55" s="38">
        <v>38525.19</v>
      </c>
      <c r="L55" s="38"/>
      <c r="M55" s="38">
        <v>661750.35000000009</v>
      </c>
      <c r="N55" s="37" t="s">
        <v>102</v>
      </c>
    </row>
    <row r="56" spans="1:14" x14ac:dyDescent="0.2">
      <c r="A56" s="40" t="s">
        <v>163</v>
      </c>
      <c r="B56" s="39" t="s">
        <v>162</v>
      </c>
      <c r="C56" s="47" t="s">
        <v>23</v>
      </c>
      <c r="D56" s="47" t="s">
        <v>126</v>
      </c>
      <c r="E56" s="47" t="s">
        <v>140</v>
      </c>
      <c r="F56" s="47" t="s">
        <v>161</v>
      </c>
      <c r="G56" s="48" t="s">
        <v>42</v>
      </c>
      <c r="H56" s="47" t="s">
        <v>160</v>
      </c>
      <c r="I56" s="47" t="s">
        <v>159</v>
      </c>
      <c r="J56" s="38">
        <v>374607</v>
      </c>
      <c r="K56" s="38">
        <v>374607</v>
      </c>
      <c r="L56" s="38"/>
      <c r="M56" s="38"/>
      <c r="N56" s="37" t="s">
        <v>102</v>
      </c>
    </row>
    <row r="57" spans="1:14" ht="24" x14ac:dyDescent="0.2">
      <c r="A57" s="40" t="s">
        <v>150</v>
      </c>
      <c r="B57" s="39" t="s">
        <v>149</v>
      </c>
      <c r="C57" s="47" t="s">
        <v>23</v>
      </c>
      <c r="D57" s="47" t="s">
        <v>126</v>
      </c>
      <c r="E57" s="47" t="s">
        <v>140</v>
      </c>
      <c r="F57" s="47" t="s">
        <v>43</v>
      </c>
      <c r="G57" s="48" t="s">
        <v>42</v>
      </c>
      <c r="H57" s="47" t="s">
        <v>158</v>
      </c>
      <c r="I57" s="47" t="s">
        <v>157</v>
      </c>
      <c r="J57" s="38">
        <v>649993.98</v>
      </c>
      <c r="K57" s="38">
        <v>649993.98</v>
      </c>
      <c r="L57" s="38"/>
      <c r="M57" s="38"/>
      <c r="N57" s="37" t="s">
        <v>102</v>
      </c>
    </row>
    <row r="58" spans="1:14" ht="24" x14ac:dyDescent="0.2">
      <c r="A58" s="40" t="s">
        <v>146</v>
      </c>
      <c r="B58" s="39" t="s">
        <v>145</v>
      </c>
      <c r="C58" s="47" t="s">
        <v>23</v>
      </c>
      <c r="D58" s="47" t="s">
        <v>126</v>
      </c>
      <c r="E58" s="47" t="s">
        <v>140</v>
      </c>
      <c r="F58" s="47" t="s">
        <v>43</v>
      </c>
      <c r="G58" s="48" t="s">
        <v>42</v>
      </c>
      <c r="H58" s="47" t="s">
        <v>156</v>
      </c>
      <c r="I58" s="47" t="s">
        <v>155</v>
      </c>
      <c r="J58" s="38">
        <v>186141.5</v>
      </c>
      <c r="K58" s="38">
        <v>186141.5</v>
      </c>
      <c r="L58" s="38"/>
      <c r="M58" s="38"/>
      <c r="N58" s="37" t="s">
        <v>102</v>
      </c>
    </row>
    <row r="59" spans="1:14" ht="24" x14ac:dyDescent="0.2">
      <c r="A59" s="40" t="s">
        <v>154</v>
      </c>
      <c r="B59" s="39" t="s">
        <v>153</v>
      </c>
      <c r="C59" s="47" t="s">
        <v>23</v>
      </c>
      <c r="D59" s="47" t="s">
        <v>126</v>
      </c>
      <c r="E59" s="47" t="s">
        <v>140</v>
      </c>
      <c r="F59" s="47" t="s">
        <v>43</v>
      </c>
      <c r="G59" s="48" t="s">
        <v>42</v>
      </c>
      <c r="H59" s="47" t="s">
        <v>152</v>
      </c>
      <c r="I59" s="47" t="s">
        <v>151</v>
      </c>
      <c r="J59" s="38">
        <v>600000</v>
      </c>
      <c r="K59" s="38">
        <v>600000</v>
      </c>
      <c r="L59" s="38"/>
      <c r="M59" s="38"/>
      <c r="N59" s="37" t="s">
        <v>102</v>
      </c>
    </row>
    <row r="60" spans="1:14" ht="24" x14ac:dyDescent="0.2">
      <c r="A60" s="40" t="s">
        <v>150</v>
      </c>
      <c r="B60" s="39" t="s">
        <v>149</v>
      </c>
      <c r="C60" s="47" t="s">
        <v>23</v>
      </c>
      <c r="D60" s="47" t="s">
        <v>126</v>
      </c>
      <c r="E60" s="47" t="s">
        <v>140</v>
      </c>
      <c r="F60" s="47" t="s">
        <v>43</v>
      </c>
      <c r="G60" s="48" t="s">
        <v>42</v>
      </c>
      <c r="H60" s="47" t="s">
        <v>148</v>
      </c>
      <c r="I60" s="47" t="s">
        <v>147</v>
      </c>
      <c r="J60" s="38">
        <v>50000</v>
      </c>
      <c r="K60" s="38">
        <v>50000</v>
      </c>
      <c r="L60" s="38"/>
      <c r="M60" s="38"/>
      <c r="N60" s="37" t="s">
        <v>102</v>
      </c>
    </row>
    <row r="61" spans="1:14" ht="24" x14ac:dyDescent="0.2">
      <c r="A61" s="40" t="s">
        <v>146</v>
      </c>
      <c r="B61" s="39" t="s">
        <v>145</v>
      </c>
      <c r="C61" s="47" t="s">
        <v>23</v>
      </c>
      <c r="D61" s="47" t="s">
        <v>126</v>
      </c>
      <c r="E61" s="47" t="s">
        <v>140</v>
      </c>
      <c r="F61" s="47" t="s">
        <v>43</v>
      </c>
      <c r="G61" s="48" t="s">
        <v>42</v>
      </c>
      <c r="H61" s="47" t="s">
        <v>144</v>
      </c>
      <c r="I61" s="47" t="s">
        <v>143</v>
      </c>
      <c r="J61" s="38">
        <v>209720</v>
      </c>
      <c r="K61" s="38">
        <v>209720</v>
      </c>
      <c r="L61" s="38"/>
      <c r="M61" s="38"/>
      <c r="N61" s="37" t="s">
        <v>102</v>
      </c>
    </row>
    <row r="62" spans="1:14" ht="24" x14ac:dyDescent="0.2">
      <c r="A62" s="40" t="s">
        <v>142</v>
      </c>
      <c r="B62" s="39" t="s">
        <v>141</v>
      </c>
      <c r="C62" s="47" t="s">
        <v>23</v>
      </c>
      <c r="D62" s="47" t="s">
        <v>126</v>
      </c>
      <c r="E62" s="47" t="s">
        <v>140</v>
      </c>
      <c r="F62" s="47" t="s">
        <v>139</v>
      </c>
      <c r="G62" s="48" t="s">
        <v>19</v>
      </c>
      <c r="H62" s="47" t="s">
        <v>138</v>
      </c>
      <c r="I62" s="47" t="s">
        <v>137</v>
      </c>
      <c r="J62" s="38">
        <v>871000</v>
      </c>
      <c r="K62" s="38">
        <v>871000</v>
      </c>
      <c r="L62" s="38"/>
      <c r="M62" s="38"/>
      <c r="N62" s="37" t="s">
        <v>16</v>
      </c>
    </row>
    <row r="63" spans="1:14" ht="36" x14ac:dyDescent="0.2">
      <c r="A63" s="40" t="s">
        <v>134</v>
      </c>
      <c r="B63" s="39" t="s">
        <v>133</v>
      </c>
      <c r="C63" s="47" t="s">
        <v>23</v>
      </c>
      <c r="D63" s="47" t="s">
        <v>126</v>
      </c>
      <c r="E63" s="47" t="s">
        <v>132</v>
      </c>
      <c r="F63" s="47" t="s">
        <v>131</v>
      </c>
      <c r="G63" s="48" t="s">
        <v>34</v>
      </c>
      <c r="H63" s="47" t="s">
        <v>136</v>
      </c>
      <c r="I63" s="47" t="s">
        <v>135</v>
      </c>
      <c r="J63" s="38">
        <v>1246000</v>
      </c>
      <c r="K63" s="38"/>
      <c r="L63" s="38"/>
      <c r="M63" s="38">
        <v>1246000</v>
      </c>
      <c r="N63" s="37" t="s">
        <v>31</v>
      </c>
    </row>
    <row r="64" spans="1:14" ht="36" x14ac:dyDescent="0.2">
      <c r="A64" s="40" t="s">
        <v>134</v>
      </c>
      <c r="B64" s="39" t="s">
        <v>133</v>
      </c>
      <c r="C64" s="47" t="s">
        <v>23</v>
      </c>
      <c r="D64" s="47" t="s">
        <v>126</v>
      </c>
      <c r="E64" s="47" t="s">
        <v>132</v>
      </c>
      <c r="F64" s="47" t="s">
        <v>131</v>
      </c>
      <c r="G64" s="48" t="s">
        <v>34</v>
      </c>
      <c r="H64" s="47" t="s">
        <v>130</v>
      </c>
      <c r="I64" s="47" t="s">
        <v>129</v>
      </c>
      <c r="J64" s="38">
        <v>960000</v>
      </c>
      <c r="K64" s="38"/>
      <c r="L64" s="38"/>
      <c r="M64" s="38">
        <v>960000</v>
      </c>
      <c r="N64" s="37" t="s">
        <v>31</v>
      </c>
    </row>
    <row r="65" spans="1:19" customFormat="1" ht="12.75" x14ac:dyDescent="0.2">
      <c r="A65" s="40" t="s">
        <v>128</v>
      </c>
      <c r="B65" s="39" t="s">
        <v>127</v>
      </c>
      <c r="C65" s="47" t="s">
        <v>23</v>
      </c>
      <c r="D65" s="47" t="s">
        <v>126</v>
      </c>
      <c r="E65" s="47" t="s">
        <v>125</v>
      </c>
      <c r="F65" s="47" t="s">
        <v>124</v>
      </c>
      <c r="G65" s="48" t="s">
        <v>34</v>
      </c>
      <c r="H65" s="47" t="s">
        <v>123</v>
      </c>
      <c r="I65" s="47" t="s">
        <v>122</v>
      </c>
      <c r="J65" s="38">
        <v>900000</v>
      </c>
      <c r="K65" s="38"/>
      <c r="L65" s="38"/>
      <c r="M65" s="38">
        <v>900000</v>
      </c>
      <c r="N65" s="37" t="s">
        <v>102</v>
      </c>
      <c r="O65" s="1"/>
      <c r="P65" s="1"/>
      <c r="Q65" s="1"/>
      <c r="R65" s="1"/>
      <c r="S65" s="1"/>
    </row>
    <row r="66" spans="1:19" customFormat="1" ht="12.75" x14ac:dyDescent="0.2">
      <c r="A66" s="40" t="s">
        <v>121</v>
      </c>
      <c r="B66" s="39" t="s">
        <v>120</v>
      </c>
      <c r="C66" s="47" t="s">
        <v>23</v>
      </c>
      <c r="D66" s="47" t="s">
        <v>114</v>
      </c>
      <c r="E66" s="47" t="s">
        <v>113</v>
      </c>
      <c r="F66" s="47" t="s">
        <v>119</v>
      </c>
      <c r="G66" s="48" t="s">
        <v>105</v>
      </c>
      <c r="H66" s="47" t="s">
        <v>118</v>
      </c>
      <c r="I66" s="47" t="s">
        <v>117</v>
      </c>
      <c r="J66" s="38">
        <v>941182.59</v>
      </c>
      <c r="K66" s="38"/>
      <c r="L66" s="38"/>
      <c r="M66" s="38">
        <v>941182.59</v>
      </c>
      <c r="N66" s="37" t="s">
        <v>102</v>
      </c>
      <c r="O66" s="1"/>
      <c r="P66" s="1"/>
      <c r="Q66" s="1"/>
      <c r="R66" s="1"/>
      <c r="S66" s="1"/>
    </row>
    <row r="67" spans="1:19" customFormat="1" ht="24" x14ac:dyDescent="0.2">
      <c r="A67" s="40" t="s">
        <v>116</v>
      </c>
      <c r="B67" s="39" t="s">
        <v>115</v>
      </c>
      <c r="C67" s="47" t="s">
        <v>23</v>
      </c>
      <c r="D67" s="47" t="s">
        <v>114</v>
      </c>
      <c r="E67" s="47" t="s">
        <v>113</v>
      </c>
      <c r="F67" s="47" t="s">
        <v>106</v>
      </c>
      <c r="G67" s="48" t="s">
        <v>105</v>
      </c>
      <c r="H67" s="47" t="s">
        <v>112</v>
      </c>
      <c r="I67" s="47" t="s">
        <v>111</v>
      </c>
      <c r="J67" s="38">
        <v>1650149.28</v>
      </c>
      <c r="K67" s="38"/>
      <c r="L67" s="38"/>
      <c r="M67" s="38">
        <v>1650149.28</v>
      </c>
      <c r="N67" s="37" t="s">
        <v>102</v>
      </c>
      <c r="O67" s="1"/>
      <c r="P67" s="1"/>
      <c r="Q67" s="1"/>
      <c r="R67" s="1"/>
      <c r="S67" s="1"/>
    </row>
    <row r="68" spans="1:19" customFormat="1" ht="36" x14ac:dyDescent="0.2">
      <c r="A68" s="40" t="s">
        <v>110</v>
      </c>
      <c r="B68" s="39" t="s">
        <v>109</v>
      </c>
      <c r="C68" s="47" t="s">
        <v>23</v>
      </c>
      <c r="D68" s="47" t="s">
        <v>108</v>
      </c>
      <c r="E68" s="47" t="s">
        <v>107</v>
      </c>
      <c r="F68" s="47" t="s">
        <v>106</v>
      </c>
      <c r="G68" s="48" t="s">
        <v>105</v>
      </c>
      <c r="H68" s="47" t="s">
        <v>104</v>
      </c>
      <c r="I68" s="47" t="s">
        <v>103</v>
      </c>
      <c r="J68" s="38">
        <v>333037</v>
      </c>
      <c r="K68" s="38">
        <v>275252.77999999997</v>
      </c>
      <c r="L68" s="38"/>
      <c r="M68" s="38">
        <v>57784.22000000003</v>
      </c>
      <c r="N68" s="37" t="s">
        <v>102</v>
      </c>
      <c r="O68" s="1"/>
      <c r="P68" s="1"/>
      <c r="Q68" s="1"/>
      <c r="R68" s="1"/>
      <c r="S68" s="1"/>
    </row>
    <row r="69" spans="1:19" customFormat="1" ht="24" x14ac:dyDescent="0.2">
      <c r="A69" s="40" t="s">
        <v>99</v>
      </c>
      <c r="B69" s="39" t="s">
        <v>98</v>
      </c>
      <c r="C69" s="47" t="s">
        <v>23</v>
      </c>
      <c r="D69" s="47" t="s">
        <v>85</v>
      </c>
      <c r="E69" s="47" t="s">
        <v>91</v>
      </c>
      <c r="F69" s="47" t="s">
        <v>90</v>
      </c>
      <c r="G69" s="48" t="s">
        <v>34</v>
      </c>
      <c r="H69" s="47" t="s">
        <v>101</v>
      </c>
      <c r="I69" s="47" t="s">
        <v>100</v>
      </c>
      <c r="J69" s="38">
        <v>724781.25</v>
      </c>
      <c r="K69" s="38"/>
      <c r="L69" s="38"/>
      <c r="M69" s="38">
        <v>724781.25</v>
      </c>
      <c r="N69" s="37" t="s">
        <v>31</v>
      </c>
      <c r="O69" s="1"/>
      <c r="P69" s="1"/>
      <c r="Q69" s="1"/>
      <c r="R69" s="1"/>
      <c r="S69" s="1"/>
    </row>
    <row r="70" spans="1:19" customFormat="1" ht="24" x14ac:dyDescent="0.2">
      <c r="A70" s="40" t="s">
        <v>99</v>
      </c>
      <c r="B70" s="39" t="s">
        <v>98</v>
      </c>
      <c r="C70" s="47" t="s">
        <v>23</v>
      </c>
      <c r="D70" s="47" t="s">
        <v>85</v>
      </c>
      <c r="E70" s="47" t="s">
        <v>91</v>
      </c>
      <c r="F70" s="47" t="s">
        <v>90</v>
      </c>
      <c r="G70" s="48" t="s">
        <v>34</v>
      </c>
      <c r="H70" s="47" t="s">
        <v>97</v>
      </c>
      <c r="I70" s="47" t="s">
        <v>96</v>
      </c>
      <c r="J70" s="38">
        <v>2174343.75</v>
      </c>
      <c r="K70" s="38"/>
      <c r="L70" s="38"/>
      <c r="M70" s="38">
        <v>2174343.75</v>
      </c>
      <c r="N70" s="37" t="s">
        <v>31</v>
      </c>
      <c r="O70" s="1"/>
      <c r="P70" s="1"/>
      <c r="Q70" s="1"/>
      <c r="R70" s="1"/>
      <c r="S70" s="1"/>
    </row>
    <row r="71" spans="1:19" customFormat="1" ht="24" x14ac:dyDescent="0.2">
      <c r="A71" s="40" t="s">
        <v>93</v>
      </c>
      <c r="B71" s="39" t="s">
        <v>92</v>
      </c>
      <c r="C71" s="47" t="s">
        <v>23</v>
      </c>
      <c r="D71" s="47" t="s">
        <v>85</v>
      </c>
      <c r="E71" s="47" t="s">
        <v>91</v>
      </c>
      <c r="F71" s="47" t="s">
        <v>90</v>
      </c>
      <c r="G71" s="48" t="s">
        <v>34</v>
      </c>
      <c r="H71" s="47" t="s">
        <v>95</v>
      </c>
      <c r="I71" s="47" t="s">
        <v>94</v>
      </c>
      <c r="J71" s="38">
        <v>2700000</v>
      </c>
      <c r="K71" s="38"/>
      <c r="L71" s="38"/>
      <c r="M71" s="38">
        <v>2700000</v>
      </c>
      <c r="N71" s="37" t="s">
        <v>31</v>
      </c>
      <c r="O71" s="1"/>
      <c r="P71" s="1"/>
      <c r="Q71" s="1"/>
      <c r="R71" s="1"/>
      <c r="S71" s="1"/>
    </row>
    <row r="72" spans="1:19" customFormat="1" ht="24" x14ac:dyDescent="0.2">
      <c r="A72" s="40" t="s">
        <v>93</v>
      </c>
      <c r="B72" s="39" t="s">
        <v>92</v>
      </c>
      <c r="C72" s="47" t="s">
        <v>23</v>
      </c>
      <c r="D72" s="47" t="s">
        <v>85</v>
      </c>
      <c r="E72" s="47" t="s">
        <v>91</v>
      </c>
      <c r="F72" s="47" t="s">
        <v>90</v>
      </c>
      <c r="G72" s="48" t="s">
        <v>34</v>
      </c>
      <c r="H72" s="47" t="s">
        <v>89</v>
      </c>
      <c r="I72" s="47" t="s">
        <v>88</v>
      </c>
      <c r="J72" s="38">
        <v>1132898.1399999999</v>
      </c>
      <c r="K72" s="38"/>
      <c r="L72" s="38"/>
      <c r="M72" s="38">
        <v>1132898.1399999999</v>
      </c>
      <c r="N72" s="37" t="s">
        <v>31</v>
      </c>
      <c r="O72" s="1"/>
      <c r="P72" s="1"/>
      <c r="Q72" s="1"/>
      <c r="R72" s="1"/>
      <c r="S72" s="1"/>
    </row>
    <row r="73" spans="1:19" customFormat="1" ht="24" x14ac:dyDescent="0.2">
      <c r="A73" s="40" t="s">
        <v>87</v>
      </c>
      <c r="B73" s="39" t="s">
        <v>86</v>
      </c>
      <c r="C73" s="47" t="s">
        <v>23</v>
      </c>
      <c r="D73" s="47" t="s">
        <v>85</v>
      </c>
      <c r="E73" s="47" t="s">
        <v>84</v>
      </c>
      <c r="F73" s="47" t="s">
        <v>72</v>
      </c>
      <c r="G73" s="48" t="s">
        <v>34</v>
      </c>
      <c r="H73" s="47" t="s">
        <v>83</v>
      </c>
      <c r="I73" s="47" t="s">
        <v>82</v>
      </c>
      <c r="J73" s="38">
        <v>860280</v>
      </c>
      <c r="K73" s="38"/>
      <c r="L73" s="38"/>
      <c r="M73" s="38">
        <v>860280</v>
      </c>
      <c r="N73" s="37" t="s">
        <v>31</v>
      </c>
      <c r="O73" s="1"/>
      <c r="P73" s="1"/>
      <c r="Q73" s="1"/>
      <c r="R73" s="1"/>
      <c r="S73" s="1"/>
    </row>
    <row r="74" spans="1:19" customFormat="1" ht="24" x14ac:dyDescent="0.2">
      <c r="A74" s="40" t="s">
        <v>81</v>
      </c>
      <c r="B74" s="39" t="s">
        <v>80</v>
      </c>
      <c r="C74" s="47" t="s">
        <v>23</v>
      </c>
      <c r="D74" s="47" t="s">
        <v>74</v>
      </c>
      <c r="E74" s="47" t="s">
        <v>79</v>
      </c>
      <c r="F74" s="47" t="s">
        <v>28</v>
      </c>
      <c r="G74" s="48" t="s">
        <v>19</v>
      </c>
      <c r="H74" s="47" t="s">
        <v>78</v>
      </c>
      <c r="I74" s="47" t="s">
        <v>77</v>
      </c>
      <c r="J74" s="38">
        <v>500000</v>
      </c>
      <c r="K74" s="38">
        <v>500000</v>
      </c>
      <c r="L74" s="38"/>
      <c r="M74" s="38"/>
      <c r="N74" s="37" t="s">
        <v>16</v>
      </c>
      <c r="O74" s="1"/>
      <c r="P74" s="1"/>
      <c r="Q74" s="1"/>
      <c r="R74" s="1"/>
      <c r="S74" s="1"/>
    </row>
    <row r="75" spans="1:19" customFormat="1" ht="24" x14ac:dyDescent="0.2">
      <c r="A75" s="40" t="s">
        <v>76</v>
      </c>
      <c r="B75" s="39" t="s">
        <v>75</v>
      </c>
      <c r="C75" s="47" t="s">
        <v>23</v>
      </c>
      <c r="D75" s="47" t="s">
        <v>74</v>
      </c>
      <c r="E75" s="47" t="s">
        <v>73</v>
      </c>
      <c r="F75" s="47" t="s">
        <v>72</v>
      </c>
      <c r="G75" s="48" t="s">
        <v>34</v>
      </c>
      <c r="H75" s="47" t="s">
        <v>71</v>
      </c>
      <c r="I75" s="47" t="s">
        <v>70</v>
      </c>
      <c r="J75" s="38">
        <v>743547.76</v>
      </c>
      <c r="K75" s="38"/>
      <c r="L75" s="38"/>
      <c r="M75" s="38">
        <v>743547.76</v>
      </c>
      <c r="N75" s="37" t="s">
        <v>31</v>
      </c>
      <c r="O75" s="1"/>
      <c r="P75" s="1"/>
      <c r="Q75" s="1"/>
      <c r="R75" s="1"/>
      <c r="S75" s="1"/>
    </row>
    <row r="76" spans="1:19" customFormat="1" ht="12.75" x14ac:dyDescent="0.2">
      <c r="A76" s="40" t="s">
        <v>59</v>
      </c>
      <c r="B76" s="39" t="s">
        <v>58</v>
      </c>
      <c r="C76" s="47" t="s">
        <v>23</v>
      </c>
      <c r="D76" s="47" t="s">
        <v>45</v>
      </c>
      <c r="E76" s="47" t="s">
        <v>57</v>
      </c>
      <c r="F76" s="47" t="s">
        <v>43</v>
      </c>
      <c r="G76" s="48" t="s">
        <v>42</v>
      </c>
      <c r="H76" s="47" t="s">
        <v>69</v>
      </c>
      <c r="I76" s="47" t="s">
        <v>68</v>
      </c>
      <c r="J76" s="38">
        <v>739486.97</v>
      </c>
      <c r="K76" s="38">
        <v>739486.97</v>
      </c>
      <c r="L76" s="38"/>
      <c r="M76" s="38"/>
      <c r="N76" s="37" t="s">
        <v>16</v>
      </c>
      <c r="O76" s="1"/>
      <c r="P76" s="1"/>
      <c r="Q76" s="1"/>
      <c r="R76" s="1"/>
      <c r="S76" s="1"/>
    </row>
    <row r="77" spans="1:19" customFormat="1" ht="24" x14ac:dyDescent="0.2">
      <c r="A77" s="40" t="s">
        <v>59</v>
      </c>
      <c r="B77" s="39" t="s">
        <v>58</v>
      </c>
      <c r="C77" s="47" t="s">
        <v>23</v>
      </c>
      <c r="D77" s="47" t="s">
        <v>45</v>
      </c>
      <c r="E77" s="47" t="s">
        <v>57</v>
      </c>
      <c r="F77" s="47" t="s">
        <v>43</v>
      </c>
      <c r="G77" s="48" t="s">
        <v>42</v>
      </c>
      <c r="H77" s="47" t="s">
        <v>67</v>
      </c>
      <c r="I77" s="47" t="s">
        <v>66</v>
      </c>
      <c r="J77" s="38">
        <v>1038693.78</v>
      </c>
      <c r="K77" s="38">
        <v>1038693.78</v>
      </c>
      <c r="L77" s="38"/>
      <c r="M77" s="38"/>
      <c r="N77" s="37" t="s">
        <v>16</v>
      </c>
      <c r="O77" s="1"/>
      <c r="P77" s="1"/>
      <c r="Q77" s="1"/>
      <c r="R77" s="1"/>
      <c r="S77" s="1"/>
    </row>
    <row r="78" spans="1:19" customFormat="1" ht="24" x14ac:dyDescent="0.2">
      <c r="A78" s="40" t="s">
        <v>59</v>
      </c>
      <c r="B78" s="39" t="s">
        <v>58</v>
      </c>
      <c r="C78" s="47" t="s">
        <v>23</v>
      </c>
      <c r="D78" s="47" t="s">
        <v>45</v>
      </c>
      <c r="E78" s="47" t="s">
        <v>57</v>
      </c>
      <c r="F78" s="47" t="s">
        <v>43</v>
      </c>
      <c r="G78" s="48" t="s">
        <v>42</v>
      </c>
      <c r="H78" s="47" t="s">
        <v>65</v>
      </c>
      <c r="I78" s="47" t="s">
        <v>64</v>
      </c>
      <c r="J78" s="38">
        <v>623493.59</v>
      </c>
      <c r="K78" s="38">
        <v>623493.59</v>
      </c>
      <c r="L78" s="38"/>
      <c r="M78" s="38"/>
      <c r="N78" s="37" t="s">
        <v>16</v>
      </c>
      <c r="O78" s="1"/>
      <c r="P78" s="1"/>
      <c r="Q78" s="1"/>
      <c r="R78" s="1"/>
      <c r="S78" s="1"/>
    </row>
    <row r="79" spans="1:19" customFormat="1" ht="24" x14ac:dyDescent="0.2">
      <c r="A79" s="40" t="s">
        <v>59</v>
      </c>
      <c r="B79" s="39" t="s">
        <v>58</v>
      </c>
      <c r="C79" s="47" t="s">
        <v>23</v>
      </c>
      <c r="D79" s="47" t="s">
        <v>45</v>
      </c>
      <c r="E79" s="47" t="s">
        <v>57</v>
      </c>
      <c r="F79" s="47" t="s">
        <v>43</v>
      </c>
      <c r="G79" s="48" t="s">
        <v>42</v>
      </c>
      <c r="H79" s="47" t="s">
        <v>63</v>
      </c>
      <c r="I79" s="47" t="s">
        <v>62</v>
      </c>
      <c r="J79" s="38">
        <v>678242.87</v>
      </c>
      <c r="K79" s="38">
        <v>678242.87</v>
      </c>
      <c r="L79" s="38"/>
      <c r="M79" s="38"/>
      <c r="N79" s="37" t="s">
        <v>16</v>
      </c>
      <c r="O79" s="1"/>
      <c r="P79" s="1"/>
      <c r="Q79" s="1"/>
      <c r="R79" s="1"/>
      <c r="S79" s="1"/>
    </row>
    <row r="80" spans="1:19" customFormat="1" ht="12.75" x14ac:dyDescent="0.2">
      <c r="A80" s="40" t="s">
        <v>59</v>
      </c>
      <c r="B80" s="39" t="s">
        <v>58</v>
      </c>
      <c r="C80" s="47" t="s">
        <v>23</v>
      </c>
      <c r="D80" s="47" t="s">
        <v>45</v>
      </c>
      <c r="E80" s="47" t="s">
        <v>57</v>
      </c>
      <c r="F80" s="47" t="s">
        <v>43</v>
      </c>
      <c r="G80" s="48" t="s">
        <v>42</v>
      </c>
      <c r="H80" s="47" t="s">
        <v>61</v>
      </c>
      <c r="I80" s="47" t="s">
        <v>60</v>
      </c>
      <c r="J80" s="38">
        <v>227451.06</v>
      </c>
      <c r="K80" s="38">
        <v>227451.06</v>
      </c>
      <c r="L80" s="38"/>
      <c r="M80" s="38"/>
      <c r="N80" s="37" t="s">
        <v>16</v>
      </c>
      <c r="O80" s="1"/>
      <c r="P80" s="1"/>
      <c r="Q80" s="1"/>
      <c r="R80" s="1"/>
      <c r="S80" s="1"/>
    </row>
    <row r="81" spans="1:19" customFormat="1" ht="12.75" x14ac:dyDescent="0.2">
      <c r="A81" s="40" t="s">
        <v>59</v>
      </c>
      <c r="B81" s="39" t="s">
        <v>58</v>
      </c>
      <c r="C81" s="47" t="s">
        <v>23</v>
      </c>
      <c r="D81" s="47" t="s">
        <v>45</v>
      </c>
      <c r="E81" s="47" t="s">
        <v>57</v>
      </c>
      <c r="F81" s="47" t="s">
        <v>56</v>
      </c>
      <c r="G81" s="48" t="s">
        <v>19</v>
      </c>
      <c r="H81" s="47" t="s">
        <v>55</v>
      </c>
      <c r="I81" s="47" t="s">
        <v>54</v>
      </c>
      <c r="J81" s="38">
        <v>3448820.77</v>
      </c>
      <c r="K81" s="38">
        <v>3448820.77</v>
      </c>
      <c r="L81" s="38"/>
      <c r="M81" s="38"/>
      <c r="N81" s="37" t="s">
        <v>16</v>
      </c>
      <c r="O81" s="1"/>
      <c r="P81" s="1"/>
      <c r="Q81" s="1"/>
      <c r="R81" s="1"/>
      <c r="S81" s="1"/>
    </row>
    <row r="82" spans="1:19" customFormat="1" ht="48" x14ac:dyDescent="0.2">
      <c r="A82" s="40" t="s">
        <v>47</v>
      </c>
      <c r="B82" s="39" t="s">
        <v>46</v>
      </c>
      <c r="C82" s="47" t="s">
        <v>23</v>
      </c>
      <c r="D82" s="47" t="s">
        <v>45</v>
      </c>
      <c r="E82" s="47" t="s">
        <v>44</v>
      </c>
      <c r="F82" s="47" t="s">
        <v>43</v>
      </c>
      <c r="G82" s="48" t="s">
        <v>42</v>
      </c>
      <c r="H82" s="47" t="s">
        <v>53</v>
      </c>
      <c r="I82" s="47" t="s">
        <v>52</v>
      </c>
      <c r="J82" s="38">
        <v>239252.78</v>
      </c>
      <c r="K82" s="38">
        <v>239252.78</v>
      </c>
      <c r="L82" s="38"/>
      <c r="M82" s="38"/>
      <c r="N82" s="37" t="s">
        <v>16</v>
      </c>
      <c r="O82" s="1"/>
      <c r="P82" s="1"/>
      <c r="Q82" s="1"/>
      <c r="R82" s="1"/>
      <c r="S82" s="1"/>
    </row>
    <row r="83" spans="1:19" customFormat="1" ht="48" x14ac:dyDescent="0.2">
      <c r="A83" s="40" t="s">
        <v>47</v>
      </c>
      <c r="B83" s="39" t="s">
        <v>46</v>
      </c>
      <c r="C83" s="47" t="s">
        <v>23</v>
      </c>
      <c r="D83" s="47" t="s">
        <v>45</v>
      </c>
      <c r="E83" s="47" t="s">
        <v>44</v>
      </c>
      <c r="F83" s="47" t="s">
        <v>43</v>
      </c>
      <c r="G83" s="48" t="s">
        <v>42</v>
      </c>
      <c r="H83" s="47" t="s">
        <v>51</v>
      </c>
      <c r="I83" s="47" t="s">
        <v>50</v>
      </c>
      <c r="J83" s="38">
        <v>1129151.06</v>
      </c>
      <c r="K83" s="38">
        <v>1129151.06</v>
      </c>
      <c r="L83" s="38"/>
      <c r="M83" s="38"/>
      <c r="N83" s="37" t="s">
        <v>16</v>
      </c>
      <c r="O83" s="1"/>
      <c r="P83" s="1"/>
      <c r="Q83" s="1"/>
      <c r="R83" s="1"/>
      <c r="S83" s="1"/>
    </row>
    <row r="84" spans="1:19" customFormat="1" ht="48" x14ac:dyDescent="0.2">
      <c r="A84" s="40" t="s">
        <v>47</v>
      </c>
      <c r="B84" s="39" t="s">
        <v>46</v>
      </c>
      <c r="C84" s="47" t="s">
        <v>23</v>
      </c>
      <c r="D84" s="47" t="s">
        <v>45</v>
      </c>
      <c r="E84" s="47" t="s">
        <v>44</v>
      </c>
      <c r="F84" s="47" t="s">
        <v>43</v>
      </c>
      <c r="G84" s="48" t="s">
        <v>42</v>
      </c>
      <c r="H84" s="47" t="s">
        <v>49</v>
      </c>
      <c r="I84" s="47" t="s">
        <v>48</v>
      </c>
      <c r="J84" s="38">
        <v>1227263.45</v>
      </c>
      <c r="K84" s="38">
        <v>1227263.45</v>
      </c>
      <c r="L84" s="38"/>
      <c r="M84" s="38"/>
      <c r="N84" s="37" t="s">
        <v>16</v>
      </c>
      <c r="O84" s="1"/>
      <c r="P84" s="1"/>
      <c r="Q84" s="1"/>
      <c r="R84" s="1"/>
      <c r="S84" s="1"/>
    </row>
    <row r="85" spans="1:19" customFormat="1" ht="48" x14ac:dyDescent="0.2">
      <c r="A85" s="40" t="s">
        <v>47</v>
      </c>
      <c r="B85" s="39" t="s">
        <v>46</v>
      </c>
      <c r="C85" s="47" t="s">
        <v>23</v>
      </c>
      <c r="D85" s="47" t="s">
        <v>45</v>
      </c>
      <c r="E85" s="47" t="s">
        <v>44</v>
      </c>
      <c r="F85" s="47" t="s">
        <v>43</v>
      </c>
      <c r="G85" s="48" t="s">
        <v>42</v>
      </c>
      <c r="H85" s="47" t="s">
        <v>41</v>
      </c>
      <c r="I85" s="47" t="s">
        <v>40</v>
      </c>
      <c r="J85" s="38">
        <v>951256.42</v>
      </c>
      <c r="K85" s="38">
        <v>951256.42</v>
      </c>
      <c r="L85" s="38"/>
      <c r="M85" s="38"/>
      <c r="N85" s="37" t="s">
        <v>16</v>
      </c>
      <c r="O85" s="1"/>
      <c r="P85" s="1"/>
      <c r="Q85" s="1"/>
      <c r="R85" s="1"/>
      <c r="S85" s="1"/>
    </row>
    <row r="86" spans="1:19" customFormat="1" ht="24" x14ac:dyDescent="0.2">
      <c r="A86" s="40" t="s">
        <v>39</v>
      </c>
      <c r="B86" s="39" t="s">
        <v>38</v>
      </c>
      <c r="C86" s="47" t="s">
        <v>23</v>
      </c>
      <c r="D86" s="47" t="s">
        <v>37</v>
      </c>
      <c r="E86" s="47" t="s">
        <v>36</v>
      </c>
      <c r="F86" s="47" t="s">
        <v>35</v>
      </c>
      <c r="G86" s="48" t="s">
        <v>34</v>
      </c>
      <c r="H86" s="47" t="s">
        <v>33</v>
      </c>
      <c r="I86" s="47" t="s">
        <v>32</v>
      </c>
      <c r="J86" s="38">
        <v>300000</v>
      </c>
      <c r="K86" s="38">
        <v>300000</v>
      </c>
      <c r="L86" s="38"/>
      <c r="M86" s="38"/>
      <c r="N86" s="37" t="s">
        <v>31</v>
      </c>
      <c r="O86" s="1"/>
      <c r="P86" s="1"/>
      <c r="Q86" s="1"/>
      <c r="R86" s="1"/>
      <c r="S86" s="1"/>
    </row>
    <row r="87" spans="1:19" customFormat="1" ht="48" x14ac:dyDescent="0.2">
      <c r="A87" s="40" t="s">
        <v>30</v>
      </c>
      <c r="B87" s="39" t="s">
        <v>29</v>
      </c>
      <c r="C87" s="47" t="s">
        <v>23</v>
      </c>
      <c r="D87" s="47" t="s">
        <v>22</v>
      </c>
      <c r="E87" s="47" t="s">
        <v>21</v>
      </c>
      <c r="F87" s="47" t="s">
        <v>28</v>
      </c>
      <c r="G87" s="48" t="s">
        <v>19</v>
      </c>
      <c r="H87" s="47" t="s">
        <v>27</v>
      </c>
      <c r="I87" s="47" t="s">
        <v>26</v>
      </c>
      <c r="J87" s="38">
        <v>560000</v>
      </c>
      <c r="K87" s="38">
        <v>560000</v>
      </c>
      <c r="L87" s="38"/>
      <c r="M87" s="38"/>
      <c r="N87" s="37" t="s">
        <v>16</v>
      </c>
      <c r="O87" s="1"/>
      <c r="P87" s="1"/>
      <c r="Q87" s="1"/>
      <c r="R87" s="1"/>
      <c r="S87" s="1"/>
    </row>
    <row r="88" spans="1:19" customFormat="1" ht="60" x14ac:dyDescent="0.2">
      <c r="A88" s="40" t="s">
        <v>25</v>
      </c>
      <c r="B88" s="39" t="s">
        <v>24</v>
      </c>
      <c r="C88" s="47" t="s">
        <v>23</v>
      </c>
      <c r="D88" s="47" t="s">
        <v>22</v>
      </c>
      <c r="E88" s="47" t="s">
        <v>21</v>
      </c>
      <c r="F88" s="47" t="s">
        <v>20</v>
      </c>
      <c r="G88" s="48" t="s">
        <v>19</v>
      </c>
      <c r="H88" s="47" t="s">
        <v>18</v>
      </c>
      <c r="I88" s="47" t="s">
        <v>17</v>
      </c>
      <c r="J88" s="38">
        <v>180434.68000000005</v>
      </c>
      <c r="K88" s="38">
        <v>180434.68</v>
      </c>
      <c r="L88" s="38"/>
      <c r="M88" s="38"/>
      <c r="N88" s="37" t="s">
        <v>16</v>
      </c>
      <c r="O88" s="1"/>
      <c r="P88" s="1"/>
      <c r="Q88" s="1"/>
      <c r="R88" s="1"/>
      <c r="S88" s="1"/>
    </row>
    <row r="89" spans="1:19" customFormat="1" ht="15" customHeight="1" x14ac:dyDescent="0.2">
      <c r="A89" s="40" t="s">
        <v>281</v>
      </c>
      <c r="B89" s="39" t="s">
        <v>280</v>
      </c>
      <c r="C89" s="47" t="s">
        <v>23</v>
      </c>
      <c r="D89" s="47" t="s">
        <v>260</v>
      </c>
      <c r="E89" s="47" t="s">
        <v>275</v>
      </c>
      <c r="F89" s="47" t="s">
        <v>28</v>
      </c>
      <c r="G89" s="48" t="s">
        <v>19</v>
      </c>
      <c r="H89" s="54">
        <v>20180998</v>
      </c>
      <c r="I89" s="47" t="s">
        <v>368</v>
      </c>
      <c r="J89" s="38">
        <v>52500</v>
      </c>
      <c r="K89" s="53"/>
      <c r="L89" s="55"/>
      <c r="M89" s="53">
        <v>52500</v>
      </c>
      <c r="N89" s="37" t="s">
        <v>16</v>
      </c>
      <c r="O89" s="1"/>
      <c r="P89" s="1"/>
      <c r="Q89" s="1"/>
      <c r="R89" s="1"/>
      <c r="S89" s="1"/>
    </row>
    <row r="90" spans="1:19" customFormat="1" ht="24" x14ac:dyDescent="0.2">
      <c r="A90" s="40" t="s">
        <v>281</v>
      </c>
      <c r="B90" s="39" t="s">
        <v>280</v>
      </c>
      <c r="C90" s="47" t="s">
        <v>23</v>
      </c>
      <c r="D90" s="47" t="s">
        <v>260</v>
      </c>
      <c r="E90" s="47" t="s">
        <v>275</v>
      </c>
      <c r="F90" s="47" t="s">
        <v>28</v>
      </c>
      <c r="G90" s="48" t="s">
        <v>19</v>
      </c>
      <c r="H90" s="40">
        <v>20180999</v>
      </c>
      <c r="I90" s="47" t="s">
        <v>369</v>
      </c>
      <c r="J90" s="38">
        <v>80500</v>
      </c>
      <c r="K90" s="53"/>
      <c r="L90" s="56"/>
      <c r="M90" s="53">
        <v>80500</v>
      </c>
      <c r="N90" s="37" t="s">
        <v>16</v>
      </c>
      <c r="O90" s="1"/>
      <c r="P90" s="1"/>
      <c r="Q90" s="1"/>
      <c r="R90" s="1"/>
      <c r="S90" s="1"/>
    </row>
    <row r="91" spans="1:19" customFormat="1" ht="24" x14ac:dyDescent="0.2">
      <c r="A91" s="40" t="s">
        <v>281</v>
      </c>
      <c r="B91" s="39" t="s">
        <v>280</v>
      </c>
      <c r="C91" s="47" t="s">
        <v>23</v>
      </c>
      <c r="D91" s="47" t="s">
        <v>260</v>
      </c>
      <c r="E91" s="47" t="s">
        <v>275</v>
      </c>
      <c r="F91" s="47" t="s">
        <v>28</v>
      </c>
      <c r="G91" s="48" t="s">
        <v>19</v>
      </c>
      <c r="H91" s="40">
        <v>20181000</v>
      </c>
      <c r="I91" s="47" t="s">
        <v>370</v>
      </c>
      <c r="J91" s="38">
        <v>133875</v>
      </c>
      <c r="K91" s="53"/>
      <c r="L91" s="56"/>
      <c r="M91" s="53">
        <v>133875</v>
      </c>
      <c r="N91" s="37" t="s">
        <v>16</v>
      </c>
      <c r="O91" s="1"/>
      <c r="P91" s="1"/>
      <c r="Q91" s="1"/>
      <c r="R91" s="1"/>
      <c r="S91" s="1"/>
    </row>
    <row r="92" spans="1:19" customFormat="1" ht="24" x14ac:dyDescent="0.2">
      <c r="A92" s="40" t="s">
        <v>281</v>
      </c>
      <c r="B92" s="39" t="s">
        <v>280</v>
      </c>
      <c r="C92" s="47" t="s">
        <v>23</v>
      </c>
      <c r="D92" s="47" t="s">
        <v>260</v>
      </c>
      <c r="E92" s="47" t="s">
        <v>275</v>
      </c>
      <c r="F92" s="47" t="s">
        <v>28</v>
      </c>
      <c r="G92" s="48" t="s">
        <v>19</v>
      </c>
      <c r="H92" s="40">
        <v>20181001</v>
      </c>
      <c r="I92" s="47" t="s">
        <v>371</v>
      </c>
      <c r="J92" s="38">
        <v>29085.41</v>
      </c>
      <c r="K92" s="53"/>
      <c r="L92" s="56"/>
      <c r="M92" s="53">
        <v>29085.41</v>
      </c>
      <c r="N92" s="37" t="s">
        <v>16</v>
      </c>
      <c r="O92" s="1"/>
      <c r="P92" s="1"/>
      <c r="Q92" s="1"/>
      <c r="R92" s="1"/>
      <c r="S92" s="1"/>
    </row>
    <row r="93" spans="1:19" customFormat="1" ht="24" x14ac:dyDescent="0.2">
      <c r="A93" s="40" t="s">
        <v>281</v>
      </c>
      <c r="B93" s="39" t="s">
        <v>280</v>
      </c>
      <c r="C93" s="47" t="s">
        <v>23</v>
      </c>
      <c r="D93" s="47" t="s">
        <v>260</v>
      </c>
      <c r="E93" s="47" t="s">
        <v>275</v>
      </c>
      <c r="F93" s="47" t="s">
        <v>28</v>
      </c>
      <c r="G93" s="48" t="s">
        <v>19</v>
      </c>
      <c r="H93" s="40">
        <v>20181002</v>
      </c>
      <c r="I93" s="47" t="s">
        <v>372</v>
      </c>
      <c r="J93" s="38">
        <v>25175</v>
      </c>
      <c r="K93" s="53"/>
      <c r="L93" s="56"/>
      <c r="M93" s="53">
        <v>25175</v>
      </c>
      <c r="N93" s="37" t="s">
        <v>16</v>
      </c>
      <c r="O93" s="1"/>
      <c r="P93" s="1"/>
      <c r="Q93" s="1"/>
      <c r="R93" s="1"/>
      <c r="S93" s="1"/>
    </row>
    <row r="94" spans="1:19" customFormat="1" ht="24" x14ac:dyDescent="0.2">
      <c r="A94" s="40" t="s">
        <v>281</v>
      </c>
      <c r="B94" s="39" t="s">
        <v>280</v>
      </c>
      <c r="C94" s="47" t="s">
        <v>23</v>
      </c>
      <c r="D94" s="47" t="s">
        <v>260</v>
      </c>
      <c r="E94" s="47" t="s">
        <v>275</v>
      </c>
      <c r="F94" s="47" t="s">
        <v>28</v>
      </c>
      <c r="G94" s="48" t="s">
        <v>19</v>
      </c>
      <c r="H94" s="40">
        <v>20181003</v>
      </c>
      <c r="I94" s="47" t="s">
        <v>373</v>
      </c>
      <c r="J94" s="38">
        <v>50350</v>
      </c>
      <c r="K94" s="53"/>
      <c r="L94" s="56"/>
      <c r="M94" s="53">
        <v>50350</v>
      </c>
      <c r="N94" s="37" t="s">
        <v>16</v>
      </c>
      <c r="O94" s="1"/>
      <c r="P94" s="1"/>
      <c r="Q94" s="1"/>
      <c r="R94" s="1"/>
      <c r="S94" s="1"/>
    </row>
    <row r="95" spans="1:19" ht="24" x14ac:dyDescent="0.2">
      <c r="A95" s="40" t="s">
        <v>281</v>
      </c>
      <c r="B95" s="39" t="s">
        <v>280</v>
      </c>
      <c r="C95" s="47" t="s">
        <v>23</v>
      </c>
      <c r="D95" s="47" t="s">
        <v>260</v>
      </c>
      <c r="E95" s="47" t="s">
        <v>275</v>
      </c>
      <c r="F95" s="47" t="s">
        <v>28</v>
      </c>
      <c r="G95" s="48" t="s">
        <v>19</v>
      </c>
      <c r="H95" s="40">
        <v>20181004</v>
      </c>
      <c r="I95" s="47" t="s">
        <v>374</v>
      </c>
      <c r="J95" s="38">
        <v>37050</v>
      </c>
      <c r="K95" s="53"/>
      <c r="L95" s="56"/>
      <c r="M95" s="53">
        <v>37050</v>
      </c>
      <c r="N95" s="37" t="s">
        <v>16</v>
      </c>
    </row>
    <row r="96" spans="1:19" ht="24" x14ac:dyDescent="0.2">
      <c r="A96" s="40" t="s">
        <v>281</v>
      </c>
      <c r="B96" s="39" t="s">
        <v>280</v>
      </c>
      <c r="C96" s="47" t="s">
        <v>23</v>
      </c>
      <c r="D96" s="47" t="s">
        <v>260</v>
      </c>
      <c r="E96" s="47" t="s">
        <v>275</v>
      </c>
      <c r="F96" s="47" t="s">
        <v>28</v>
      </c>
      <c r="G96" s="48" t="s">
        <v>19</v>
      </c>
      <c r="H96" s="40">
        <v>20181005</v>
      </c>
      <c r="I96" s="47" t="s">
        <v>375</v>
      </c>
      <c r="J96" s="38">
        <v>66500</v>
      </c>
      <c r="K96" s="53"/>
      <c r="L96" s="56"/>
      <c r="M96" s="53">
        <v>66500</v>
      </c>
      <c r="N96" s="37" t="s">
        <v>16</v>
      </c>
    </row>
    <row r="97" spans="1:14" ht="24" x14ac:dyDescent="0.2">
      <c r="A97" s="40" t="s">
        <v>281</v>
      </c>
      <c r="B97" s="39" t="s">
        <v>280</v>
      </c>
      <c r="C97" s="47" t="s">
        <v>23</v>
      </c>
      <c r="D97" s="47" t="s">
        <v>260</v>
      </c>
      <c r="E97" s="47" t="s">
        <v>275</v>
      </c>
      <c r="F97" s="47" t="s">
        <v>28</v>
      </c>
      <c r="G97" s="48" t="s">
        <v>19</v>
      </c>
      <c r="H97" s="40">
        <v>20181006</v>
      </c>
      <c r="I97" s="47" t="s">
        <v>376</v>
      </c>
      <c r="J97" s="38">
        <v>117753.51</v>
      </c>
      <c r="K97" s="53"/>
      <c r="L97" s="56"/>
      <c r="M97" s="53">
        <v>117753.51</v>
      </c>
      <c r="N97" s="37" t="s">
        <v>16</v>
      </c>
    </row>
    <row r="98" spans="1:14" ht="24" x14ac:dyDescent="0.2">
      <c r="A98" s="40" t="s">
        <v>281</v>
      </c>
      <c r="B98" s="39" t="s">
        <v>280</v>
      </c>
      <c r="C98" s="47" t="s">
        <v>23</v>
      </c>
      <c r="D98" s="47" t="s">
        <v>260</v>
      </c>
      <c r="E98" s="47" t="s">
        <v>275</v>
      </c>
      <c r="F98" s="47" t="s">
        <v>28</v>
      </c>
      <c r="G98" s="48" t="s">
        <v>19</v>
      </c>
      <c r="H98" s="40">
        <v>20181007</v>
      </c>
      <c r="I98" s="47" t="s">
        <v>377</v>
      </c>
      <c r="J98" s="38">
        <v>100231.5</v>
      </c>
      <c r="K98" s="53"/>
      <c r="L98" s="56"/>
      <c r="M98" s="53">
        <v>100231.5</v>
      </c>
      <c r="N98" s="37" t="s">
        <v>16</v>
      </c>
    </row>
    <row r="99" spans="1:14" ht="24" x14ac:dyDescent="0.2">
      <c r="A99" s="40" t="s">
        <v>281</v>
      </c>
      <c r="B99" s="39" t="s">
        <v>280</v>
      </c>
      <c r="C99" s="47" t="s">
        <v>23</v>
      </c>
      <c r="D99" s="47" t="s">
        <v>260</v>
      </c>
      <c r="E99" s="47" t="s">
        <v>275</v>
      </c>
      <c r="F99" s="47" t="s">
        <v>28</v>
      </c>
      <c r="G99" s="48" t="s">
        <v>19</v>
      </c>
      <c r="H99" s="40">
        <v>20181008</v>
      </c>
      <c r="I99" s="47" t="s">
        <v>378</v>
      </c>
      <c r="J99" s="38">
        <v>40102.07</v>
      </c>
      <c r="K99" s="53"/>
      <c r="L99" s="56"/>
      <c r="M99" s="53">
        <v>40102.07</v>
      </c>
      <c r="N99" s="37" t="s">
        <v>16</v>
      </c>
    </row>
    <row r="100" spans="1:14" ht="24" x14ac:dyDescent="0.2">
      <c r="A100" s="40" t="s">
        <v>281</v>
      </c>
      <c r="B100" s="39" t="s">
        <v>280</v>
      </c>
      <c r="C100" s="47" t="s">
        <v>23</v>
      </c>
      <c r="D100" s="47" t="s">
        <v>260</v>
      </c>
      <c r="E100" s="47" t="s">
        <v>275</v>
      </c>
      <c r="F100" s="47" t="s">
        <v>28</v>
      </c>
      <c r="G100" s="48" t="s">
        <v>19</v>
      </c>
      <c r="H100" s="40">
        <v>20181009</v>
      </c>
      <c r="I100" s="47" t="s">
        <v>379</v>
      </c>
      <c r="J100" s="38">
        <v>58194.64</v>
      </c>
      <c r="K100" s="53"/>
      <c r="L100" s="56"/>
      <c r="M100" s="53">
        <v>58194.64</v>
      </c>
      <c r="N100" s="37" t="s">
        <v>16</v>
      </c>
    </row>
    <row r="101" spans="1:14" ht="24" x14ac:dyDescent="0.2">
      <c r="A101" s="40" t="s">
        <v>281</v>
      </c>
      <c r="B101" s="39" t="s">
        <v>280</v>
      </c>
      <c r="C101" s="47" t="s">
        <v>23</v>
      </c>
      <c r="D101" s="47" t="s">
        <v>260</v>
      </c>
      <c r="E101" s="47" t="s">
        <v>275</v>
      </c>
      <c r="F101" s="47" t="s">
        <v>28</v>
      </c>
      <c r="G101" s="48" t="s">
        <v>19</v>
      </c>
      <c r="H101" s="40">
        <v>20181010</v>
      </c>
      <c r="I101" s="47" t="s">
        <v>380</v>
      </c>
      <c r="J101" s="38">
        <v>17508.36</v>
      </c>
      <c r="K101" s="53"/>
      <c r="L101" s="56"/>
      <c r="M101" s="53">
        <v>17508.36</v>
      </c>
      <c r="N101" s="37" t="s">
        <v>16</v>
      </c>
    </row>
    <row r="102" spans="1:14" ht="24" x14ac:dyDescent="0.2">
      <c r="A102" s="40" t="s">
        <v>281</v>
      </c>
      <c r="B102" s="39" t="s">
        <v>280</v>
      </c>
      <c r="C102" s="47" t="s">
        <v>23</v>
      </c>
      <c r="D102" s="47" t="s">
        <v>260</v>
      </c>
      <c r="E102" s="47" t="s">
        <v>275</v>
      </c>
      <c r="F102" s="47" t="s">
        <v>28</v>
      </c>
      <c r="G102" s="48" t="s">
        <v>19</v>
      </c>
      <c r="H102" s="40">
        <v>20181011</v>
      </c>
      <c r="I102" s="47" t="s">
        <v>381</v>
      </c>
      <c r="J102" s="38">
        <v>70688.800000000003</v>
      </c>
      <c r="K102" s="53"/>
      <c r="L102" s="56"/>
      <c r="M102" s="53">
        <v>70688.800000000003</v>
      </c>
      <c r="N102" s="37" t="s">
        <v>16</v>
      </c>
    </row>
    <row r="103" spans="1:14" ht="24" x14ac:dyDescent="0.2">
      <c r="A103" s="40" t="s">
        <v>281</v>
      </c>
      <c r="B103" s="39" t="s">
        <v>280</v>
      </c>
      <c r="C103" s="47" t="s">
        <v>23</v>
      </c>
      <c r="D103" s="47" t="s">
        <v>260</v>
      </c>
      <c r="E103" s="47" t="s">
        <v>275</v>
      </c>
      <c r="F103" s="47" t="s">
        <v>28</v>
      </c>
      <c r="G103" s="48" t="s">
        <v>19</v>
      </c>
      <c r="H103" s="40">
        <v>20181012</v>
      </c>
      <c r="I103" s="47" t="s">
        <v>382</v>
      </c>
      <c r="J103" s="38">
        <v>160000</v>
      </c>
      <c r="K103" s="53"/>
      <c r="L103" s="56"/>
      <c r="M103" s="53">
        <v>160000</v>
      </c>
      <c r="N103" s="37" t="s">
        <v>16</v>
      </c>
    </row>
    <row r="104" spans="1:14" ht="24" x14ac:dyDescent="0.2">
      <c r="A104" s="40" t="s">
        <v>281</v>
      </c>
      <c r="B104" s="39" t="s">
        <v>280</v>
      </c>
      <c r="C104" s="47" t="s">
        <v>23</v>
      </c>
      <c r="D104" s="47" t="s">
        <v>260</v>
      </c>
      <c r="E104" s="47" t="s">
        <v>275</v>
      </c>
      <c r="F104" s="47" t="s">
        <v>28</v>
      </c>
      <c r="G104" s="48" t="s">
        <v>19</v>
      </c>
      <c r="H104" s="40">
        <v>20181013</v>
      </c>
      <c r="I104" s="47" t="s">
        <v>383</v>
      </c>
      <c r="J104" s="38">
        <v>195000</v>
      </c>
      <c r="K104" s="53"/>
      <c r="L104" s="56"/>
      <c r="M104" s="53">
        <v>195000</v>
      </c>
      <c r="N104" s="37" t="s">
        <v>16</v>
      </c>
    </row>
    <row r="105" spans="1:14" ht="36" x14ac:dyDescent="0.2">
      <c r="A105" s="63" t="s">
        <v>281</v>
      </c>
      <c r="B105" s="64" t="s">
        <v>280</v>
      </c>
      <c r="C105" s="65" t="s">
        <v>23</v>
      </c>
      <c r="D105" s="65" t="s">
        <v>260</v>
      </c>
      <c r="E105" s="65" t="s">
        <v>275</v>
      </c>
      <c r="F105" s="65" t="s">
        <v>28</v>
      </c>
      <c r="G105" s="66" t="s">
        <v>19</v>
      </c>
      <c r="H105" s="63">
        <v>20181014</v>
      </c>
      <c r="I105" s="65" t="s">
        <v>384</v>
      </c>
      <c r="J105" s="67">
        <v>103701.08</v>
      </c>
      <c r="K105" s="58"/>
      <c r="L105" s="57"/>
      <c r="M105" s="58">
        <v>103701.08</v>
      </c>
      <c r="N105" s="68" t="s">
        <v>16</v>
      </c>
    </row>
    <row r="106" spans="1:14" ht="24" x14ac:dyDescent="0.2">
      <c r="A106" s="36" t="s">
        <v>386</v>
      </c>
      <c r="B106" s="35" t="s">
        <v>339</v>
      </c>
      <c r="C106" s="49" t="s">
        <v>23</v>
      </c>
      <c r="D106" s="49" t="s">
        <v>327</v>
      </c>
      <c r="E106" s="49" t="s">
        <v>338</v>
      </c>
      <c r="F106" s="49" t="s">
        <v>43</v>
      </c>
      <c r="G106" s="50" t="s">
        <v>42</v>
      </c>
      <c r="H106" s="49">
        <v>20150396</v>
      </c>
      <c r="I106" s="49" t="s">
        <v>385</v>
      </c>
      <c r="J106" s="34">
        <v>246349.51</v>
      </c>
      <c r="K106" s="60">
        <v>246349.51</v>
      </c>
      <c r="L106" s="61"/>
      <c r="M106" s="60"/>
      <c r="N106" s="33" t="s">
        <v>16</v>
      </c>
    </row>
    <row r="107" spans="1:14" x14ac:dyDescent="0.2">
      <c r="J107" s="59">
        <f>SUM(J2:J106)</f>
        <v>95369618.000000015</v>
      </c>
      <c r="K107" s="59">
        <f>SUM(K2:K106)</f>
        <v>47684809.000000015</v>
      </c>
      <c r="L107" s="59"/>
      <c r="M107" s="59">
        <f t="shared" ref="M107" si="0">SUM(M2:M105)</f>
        <v>47684808.999999993</v>
      </c>
    </row>
    <row r="109" spans="1:14" x14ac:dyDescent="0.2">
      <c r="K109" s="62"/>
    </row>
  </sheetData>
  <phoneticPr fontId="0" type="noConversion"/>
  <printOptions horizontalCentered="1"/>
  <pageMargins left="0.25" right="0.25" top="0.75" bottom="0.75" header="0.3" footer="0.3"/>
  <pageSetup paperSize="9" scale="85" orientation="landscape" r:id="rId1"/>
  <ignoredErrors>
    <ignoredError sqref="J107:M107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workbookViewId="0">
      <selection activeCell="L8" sqref="L8"/>
    </sheetView>
  </sheetViews>
  <sheetFormatPr baseColWidth="10" defaultRowHeight="12.75" x14ac:dyDescent="0.2"/>
  <cols>
    <col min="2" max="2" width="34.85546875" customWidth="1"/>
    <col min="4" max="4" width="3.28515625" customWidth="1"/>
    <col min="6" max="6" width="5.140625" customWidth="1"/>
    <col min="8" max="8" width="3.5703125" customWidth="1"/>
    <col min="10" max="10" width="12.7109375" bestFit="1" customWidth="1"/>
  </cols>
  <sheetData>
    <row r="2" spans="2:11" x14ac:dyDescent="0.2">
      <c r="B2" s="11"/>
      <c r="C2" s="9"/>
      <c r="D2" s="9"/>
      <c r="E2" s="9"/>
      <c r="F2" s="9"/>
      <c r="G2" s="9"/>
      <c r="H2" s="10"/>
    </row>
    <row r="3" spans="2:11" ht="24" x14ac:dyDescent="0.2">
      <c r="B3" s="24" t="s">
        <v>15</v>
      </c>
      <c r="C3" s="24" t="s">
        <v>10</v>
      </c>
      <c r="D3" s="24"/>
      <c r="E3" s="24" t="s">
        <v>9</v>
      </c>
      <c r="F3" s="24"/>
      <c r="G3" s="24" t="s">
        <v>8</v>
      </c>
      <c r="H3" s="24"/>
    </row>
    <row r="4" spans="2:11" x14ac:dyDescent="0.2">
      <c r="B4" s="23" t="s">
        <v>14</v>
      </c>
      <c r="C4" s="22">
        <v>10819106.889999999</v>
      </c>
      <c r="D4" s="32"/>
      <c r="E4" s="22">
        <v>2384240.4499999997</v>
      </c>
      <c r="F4" s="32">
        <f>+E4/E7</f>
        <v>4.9999999999999996E-2</v>
      </c>
      <c r="G4" s="22">
        <v>8434866.4399999995</v>
      </c>
      <c r="H4" s="21"/>
    </row>
    <row r="5" spans="2:11" x14ac:dyDescent="0.2">
      <c r="B5" s="20" t="s">
        <v>13</v>
      </c>
      <c r="C5" s="19">
        <v>64199214.240000002</v>
      </c>
      <c r="D5" s="31"/>
      <c r="E5" s="19">
        <v>35763606.75</v>
      </c>
      <c r="F5" s="31">
        <f>+E5/E7</f>
        <v>0.75</v>
      </c>
      <c r="G5" s="19">
        <v>28435607.490000002</v>
      </c>
      <c r="H5" s="18"/>
      <c r="J5" s="69"/>
      <c r="K5" s="70"/>
    </row>
    <row r="6" spans="2:11" x14ac:dyDescent="0.2">
      <c r="B6" s="30" t="s">
        <v>12</v>
      </c>
      <c r="C6" s="28">
        <v>20351296.870000001</v>
      </c>
      <c r="D6" s="29"/>
      <c r="E6" s="28">
        <v>9536961.8000000007</v>
      </c>
      <c r="F6" s="29">
        <f>+E6/E7</f>
        <v>0.2</v>
      </c>
      <c r="G6" s="28">
        <v>10814335.07</v>
      </c>
      <c r="H6" s="27"/>
    </row>
    <row r="7" spans="2:11" x14ac:dyDescent="0.2">
      <c r="B7" s="11"/>
      <c r="C7" s="26">
        <f>SUBTOTAL(9,C4:C6)</f>
        <v>95369618</v>
      </c>
      <c r="D7" s="26"/>
      <c r="E7" s="26">
        <f>SUBTOTAL(9,E4:E6)</f>
        <v>47684809</v>
      </c>
      <c r="F7" s="26"/>
      <c r="G7" s="26">
        <f>SUBTOTAL(9,G4:G6)</f>
        <v>47684809</v>
      </c>
      <c r="H7" s="25"/>
    </row>
    <row r="8" spans="2:11" x14ac:dyDescent="0.2">
      <c r="B8" s="11"/>
      <c r="C8" s="9"/>
      <c r="D8" s="9"/>
      <c r="E8" s="9"/>
      <c r="F8" s="9"/>
      <c r="G8" s="9"/>
      <c r="H8" s="10"/>
    </row>
    <row r="9" spans="2:11" ht="24" x14ac:dyDescent="0.2">
      <c r="B9" s="24" t="s">
        <v>11</v>
      </c>
      <c r="C9" s="24" t="s">
        <v>10</v>
      </c>
      <c r="D9" s="24"/>
      <c r="E9" s="24" t="s">
        <v>9</v>
      </c>
      <c r="F9" s="24"/>
      <c r="G9" s="24" t="s">
        <v>8</v>
      </c>
      <c r="H9" s="24"/>
    </row>
    <row r="10" spans="2:11" x14ac:dyDescent="0.2">
      <c r="B10" s="23" t="s">
        <v>7</v>
      </c>
      <c r="C10" s="22">
        <v>2365445.9700000002</v>
      </c>
      <c r="D10" s="22"/>
      <c r="E10" s="22">
        <v>2365445.9700000002</v>
      </c>
      <c r="F10" s="22"/>
      <c r="G10" s="22">
        <v>0</v>
      </c>
      <c r="H10" s="21"/>
    </row>
    <row r="11" spans="2:11" x14ac:dyDescent="0.2">
      <c r="B11" s="20" t="s">
        <v>6</v>
      </c>
      <c r="C11" s="19">
        <v>2924368.87</v>
      </c>
      <c r="D11" s="19"/>
      <c r="E11" s="19">
        <v>275252.77999999997</v>
      </c>
      <c r="F11" s="19"/>
      <c r="G11" s="19">
        <v>2649116.0900000003</v>
      </c>
      <c r="H11" s="18"/>
    </row>
    <row r="12" spans="2:11" ht="13.5" thickBot="1" x14ac:dyDescent="0.25">
      <c r="B12" s="14" t="s">
        <v>5</v>
      </c>
      <c r="C12" s="13">
        <v>28249638.350000001</v>
      </c>
      <c r="D12" s="13"/>
      <c r="E12" s="13">
        <v>7171515.8300000001</v>
      </c>
      <c r="F12" s="13"/>
      <c r="G12" s="13">
        <v>21078122.52</v>
      </c>
      <c r="H12" s="12"/>
    </row>
    <row r="13" spans="2:11" ht="13.5" thickBot="1" x14ac:dyDescent="0.25">
      <c r="B13" s="8" t="s">
        <v>4</v>
      </c>
      <c r="C13" s="6">
        <f>SUM(C10:C12)</f>
        <v>33539453.190000001</v>
      </c>
      <c r="D13" s="6"/>
      <c r="E13" s="6">
        <f>SUM(E10:E12)</f>
        <v>9812214.5800000001</v>
      </c>
      <c r="F13" s="6"/>
      <c r="G13" s="6">
        <f>SUM(G10:G12)</f>
        <v>23727238.609999999</v>
      </c>
      <c r="H13" s="5"/>
    </row>
    <row r="14" spans="2:11" x14ac:dyDescent="0.2">
      <c r="B14" s="17" t="s">
        <v>3</v>
      </c>
      <c r="C14" s="16">
        <v>35122085.949999996</v>
      </c>
      <c r="D14" s="16"/>
      <c r="E14" s="16">
        <v>18292871.400000002</v>
      </c>
      <c r="F14" s="16"/>
      <c r="G14" s="16">
        <v>16829214.549999997</v>
      </c>
      <c r="H14" s="15"/>
    </row>
    <row r="15" spans="2:11" ht="13.5" thickBot="1" x14ac:dyDescent="0.25">
      <c r="B15" s="14" t="s">
        <v>2</v>
      </c>
      <c r="C15" s="13">
        <v>26708078.859999999</v>
      </c>
      <c r="D15" s="13"/>
      <c r="E15" s="13">
        <v>19579723.02</v>
      </c>
      <c r="F15" s="13"/>
      <c r="G15" s="13">
        <v>7128355.8399999999</v>
      </c>
      <c r="H15" s="12"/>
    </row>
    <row r="16" spans="2:11" ht="13.5" thickBot="1" x14ac:dyDescent="0.25">
      <c r="B16" s="8" t="s">
        <v>1</v>
      </c>
      <c r="C16" s="6">
        <f>SUM(C14:C15)</f>
        <v>61830164.809999995</v>
      </c>
      <c r="D16" s="6"/>
      <c r="E16" s="6">
        <f>SUM(E14:E15)</f>
        <v>37872594.420000002</v>
      </c>
      <c r="F16" s="6"/>
      <c r="G16" s="6">
        <f>SUM(G14:G15)</f>
        <v>23957570.389999997</v>
      </c>
      <c r="H16" s="5"/>
    </row>
    <row r="17" spans="2:8" ht="13.5" thickBot="1" x14ac:dyDescent="0.25">
      <c r="B17" s="11"/>
      <c r="C17" s="9"/>
      <c r="D17" s="9"/>
      <c r="E17" s="9"/>
      <c r="F17" s="9"/>
      <c r="G17" s="9"/>
      <c r="H17" s="10"/>
    </row>
    <row r="18" spans="2:8" ht="13.5" thickBot="1" x14ac:dyDescent="0.25">
      <c r="B18" s="8" t="s">
        <v>0</v>
      </c>
      <c r="C18" s="6">
        <f>+C13+C16</f>
        <v>95369618</v>
      </c>
      <c r="D18" s="7"/>
      <c r="E18" s="6">
        <f>+E13+E16</f>
        <v>47684809</v>
      </c>
      <c r="F18" s="7"/>
      <c r="G18" s="6">
        <f>+G13+G16</f>
        <v>47684809</v>
      </c>
      <c r="H18" s="5"/>
    </row>
    <row r="19" spans="2:8" x14ac:dyDescent="0.2">
      <c r="B19" s="3"/>
      <c r="C19" s="1"/>
      <c r="D19" s="1"/>
      <c r="E19" s="1"/>
      <c r="F19" s="1"/>
      <c r="G19" s="1"/>
      <c r="H19" s="2"/>
    </row>
  </sheetData>
  <phoneticPr fontId="0" type="noConversion"/>
  <pageMargins left="0.70866141732283472" right="0.70866141732283472" top="1.1811023622047245" bottom="0.78740157480314965" header="0" footer="0"/>
  <pageSetup paperSize="9" orientation="portrait" verticalDpi="0" r:id="rId1"/>
  <ignoredErrors>
    <ignoredError sqref="F4:F6 F18 F16 F13 D18 D16 D13 C14:G15 C13 E13 C17:G17 C16 E16 C18 E18 G13 G16 G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FDCAN2019 FINAL (2)</vt:lpstr>
      <vt:lpstr>FDCAN2</vt:lpstr>
      <vt:lpstr>FDCAN2!Área_de_impresión</vt:lpstr>
      <vt:lpstr>'FDCAN2019 FINAL (2)'!Área_de_impresión</vt:lpstr>
      <vt:lpstr>'FDCAN2019 FINAL (2)'!Títulos_a_imprimir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Enriquec</dc:creator>
  <cp:lastModifiedBy>Enriquec</cp:lastModifiedBy>
  <cp:lastPrinted>2018-11-30T14:32:05Z</cp:lastPrinted>
  <dcterms:created xsi:type="dcterms:W3CDTF">2018-11-08T11:54:19Z</dcterms:created>
  <dcterms:modified xsi:type="dcterms:W3CDTF">2018-12-07T08:59:14Z</dcterms:modified>
</cp:coreProperties>
</file>